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<sst xmlns="http://schemas.openxmlformats.org/spreadsheetml/2006/main" count="360" uniqueCount="225">
  <si>
    <r>
      <rPr>
        <b/>
        <sz val="16"/>
        <rFont val="仿宋_GB2312"/>
        <charset val="134"/>
      </rPr>
      <t xml:space="preserve">
</t>
    </r>
    <r>
      <rPr>
        <sz val="16"/>
        <rFont val="仿宋_GB2312"/>
        <charset val="134"/>
      </rPr>
      <t xml:space="preserve">
         </t>
    </r>
    <r>
      <rPr>
        <b/>
        <sz val="16"/>
        <rFont val="仿宋_GB2312"/>
        <charset val="134"/>
      </rPr>
      <t>连城县北团镇粮食生产社会化服务公示明细表（连城县斌河农机服务专业合作社）</t>
    </r>
  </si>
  <si>
    <t>序号</t>
  </si>
  <si>
    <t>服务</t>
  </si>
  <si>
    <t>服务补助情况</t>
  </si>
  <si>
    <t>备注</t>
  </si>
  <si>
    <t>姓名</t>
  </si>
  <si>
    <t>身份证号</t>
  </si>
  <si>
    <t>一卡通号</t>
  </si>
  <si>
    <t>联系电话</t>
  </si>
  <si>
    <t>作业机
手姓名</t>
  </si>
  <si>
    <t>机耕</t>
  </si>
  <si>
    <t>机种</t>
  </si>
  <si>
    <t>机收</t>
  </si>
  <si>
    <t>拟补助
金额</t>
  </si>
  <si>
    <t>面积(亩)</t>
  </si>
  <si>
    <t>补助金额(元)</t>
  </si>
  <si>
    <t>黄善相</t>
  </si>
  <si>
    <t>352627********1310</t>
  </si>
  <si>
    <t>622184********76756</t>
  </si>
  <si>
    <t>1470****432</t>
  </si>
  <si>
    <t>黄秋生</t>
  </si>
  <si>
    <t>溪尾</t>
  </si>
  <si>
    <t>李雪莲</t>
  </si>
  <si>
    <t>352627********1349</t>
  </si>
  <si>
    <t>622184********04918</t>
  </si>
  <si>
    <t>1586****707</t>
  </si>
  <si>
    <t>黄锦斌</t>
  </si>
  <si>
    <t>350825********1330</t>
  </si>
  <si>
    <t>621622********30312</t>
  </si>
  <si>
    <t>1337****993</t>
  </si>
  <si>
    <t>黄一富</t>
  </si>
  <si>
    <t>352627********131X</t>
  </si>
  <si>
    <t>622184********76590</t>
  </si>
  <si>
    <t>1385****970</t>
  </si>
  <si>
    <t>李齐升</t>
  </si>
  <si>
    <t>352627********1338</t>
  </si>
  <si>
    <t>622184********68126</t>
  </si>
  <si>
    <t>1395****038</t>
  </si>
  <si>
    <t>李齐金</t>
  </si>
  <si>
    <t>352627********1355</t>
  </si>
  <si>
    <t>622184********68066</t>
  </si>
  <si>
    <t>1596****432</t>
  </si>
  <si>
    <t>江树生</t>
  </si>
  <si>
    <t>622184********62798</t>
  </si>
  <si>
    <t>1800****890</t>
  </si>
  <si>
    <t>黄保生</t>
  </si>
  <si>
    <t>352627********1358</t>
  </si>
  <si>
    <t>621467********1806</t>
  </si>
  <si>
    <t>1596****128</t>
  </si>
  <si>
    <t>黄志伟</t>
  </si>
  <si>
    <t>350825********1313</t>
  </si>
  <si>
    <t>622184********69025</t>
  </si>
  <si>
    <t>1876****856</t>
  </si>
  <si>
    <t>李齐武</t>
  </si>
  <si>
    <t>352627********1318</t>
  </si>
  <si>
    <t>622184********04116</t>
  </si>
  <si>
    <t>1337****703</t>
  </si>
  <si>
    <t>黄少华</t>
  </si>
  <si>
    <t>352627********1315</t>
  </si>
  <si>
    <t>622184********67730</t>
  </si>
  <si>
    <t>1586****980</t>
  </si>
  <si>
    <t>黄一楠</t>
  </si>
  <si>
    <t>352627********1334</t>
  </si>
  <si>
    <t>622184********70759</t>
  </si>
  <si>
    <t>1895****216</t>
  </si>
  <si>
    <t>黄炳生</t>
  </si>
  <si>
    <t>352627********1330</t>
  </si>
  <si>
    <t>622184********69173</t>
  </si>
  <si>
    <t>1596****835</t>
  </si>
  <si>
    <t>柯老张</t>
  </si>
  <si>
    <t>352627********1311</t>
  </si>
  <si>
    <t>622184********42261</t>
  </si>
  <si>
    <t>1350****154</t>
  </si>
  <si>
    <t>柯坊</t>
  </si>
  <si>
    <t>柯光延</t>
  </si>
  <si>
    <t>352627********1316</t>
  </si>
  <si>
    <t>622184********42766</t>
  </si>
  <si>
    <t>1865****509</t>
  </si>
  <si>
    <t>柯君钧</t>
  </si>
  <si>
    <t>350825********1316</t>
  </si>
  <si>
    <t>622184********43665</t>
  </si>
  <si>
    <t>1395****709</t>
  </si>
  <si>
    <t>柯圣德</t>
  </si>
  <si>
    <t>622184********72359</t>
  </si>
  <si>
    <t>1595****872</t>
  </si>
  <si>
    <t>柯圣生</t>
  </si>
  <si>
    <t>352627********1314</t>
  </si>
  <si>
    <t>622184********72367</t>
  </si>
  <si>
    <t>1395****843</t>
  </si>
  <si>
    <t>柯旺才</t>
  </si>
  <si>
    <t>622184********45918</t>
  </si>
  <si>
    <t>1335****127</t>
  </si>
  <si>
    <t>柯水运</t>
  </si>
  <si>
    <t>623036********98888</t>
  </si>
  <si>
    <t>1368****685</t>
  </si>
  <si>
    <t>黄秀群</t>
  </si>
  <si>
    <t>350423********4525</t>
  </si>
  <si>
    <t>622184********42550</t>
  </si>
  <si>
    <t>1368****354</t>
  </si>
  <si>
    <t>黄长功</t>
  </si>
  <si>
    <t>柯圣洋</t>
  </si>
  <si>
    <t>622184********44028</t>
  </si>
  <si>
    <t>1386****549</t>
  </si>
  <si>
    <t>柯志仁</t>
  </si>
  <si>
    <t>622184********42378</t>
  </si>
  <si>
    <t>1368****822</t>
  </si>
  <si>
    <t>柯增文</t>
  </si>
  <si>
    <t>622184********72326</t>
  </si>
  <si>
    <t>1505****169</t>
  </si>
  <si>
    <t>柯圣彬</t>
  </si>
  <si>
    <t>622184********45942</t>
  </si>
  <si>
    <t>1395****903</t>
  </si>
  <si>
    <t>柯圣义</t>
  </si>
  <si>
    <t>352627********1336</t>
  </si>
  <si>
    <t>622184********44093</t>
  </si>
  <si>
    <t>1588****688</t>
  </si>
  <si>
    <t>柯加合</t>
  </si>
  <si>
    <t>622184********47269</t>
  </si>
  <si>
    <t>1515****620</t>
  </si>
  <si>
    <t>柯修炎</t>
  </si>
  <si>
    <t>622184********41818</t>
  </si>
  <si>
    <t>1596****776</t>
  </si>
  <si>
    <t>柯振贵</t>
  </si>
  <si>
    <t>352627********1313</t>
  </si>
  <si>
    <t>622184********14504</t>
  </si>
  <si>
    <t>1335****482</t>
  </si>
  <si>
    <t>柯水春</t>
  </si>
  <si>
    <t>622184********42808</t>
  </si>
  <si>
    <t>柯维新</t>
  </si>
  <si>
    <t>622184********44051</t>
  </si>
  <si>
    <t>1515****210</t>
  </si>
  <si>
    <t>柯君亮</t>
  </si>
  <si>
    <t>622184********72532</t>
  </si>
  <si>
    <t>1515****985</t>
  </si>
  <si>
    <t>柯富生</t>
  </si>
  <si>
    <t>622184********43418</t>
  </si>
  <si>
    <t>1516****323</t>
  </si>
  <si>
    <t>柯金传</t>
  </si>
  <si>
    <t>622184********14589</t>
  </si>
  <si>
    <t>1361****882</t>
  </si>
  <si>
    <t>黄积才</t>
  </si>
  <si>
    <t>622184********29003</t>
  </si>
  <si>
    <t>1345****211</t>
  </si>
  <si>
    <t>孙台</t>
  </si>
  <si>
    <t>黄积富</t>
  </si>
  <si>
    <t>352627********133X</t>
  </si>
  <si>
    <t>622184********65155</t>
  </si>
  <si>
    <t>1386****087</t>
  </si>
  <si>
    <t>黄文彪</t>
  </si>
  <si>
    <t>352627********1319</t>
  </si>
  <si>
    <t>622184********68340</t>
  </si>
  <si>
    <t>1335****686</t>
  </si>
  <si>
    <t>黄善福</t>
  </si>
  <si>
    <t>352627********1312</t>
  </si>
  <si>
    <t>622184********68381</t>
  </si>
  <si>
    <t>1596****239</t>
  </si>
  <si>
    <t>黄善才</t>
  </si>
  <si>
    <t>352627********137X</t>
  </si>
  <si>
    <t>622184********68365</t>
  </si>
  <si>
    <t>1339****819</t>
  </si>
  <si>
    <t>黄善华</t>
  </si>
  <si>
    <t>622184********23683</t>
  </si>
  <si>
    <t>1508****843</t>
  </si>
  <si>
    <t>黄奴才</t>
  </si>
  <si>
    <t>352627********1317</t>
  </si>
  <si>
    <t>622184********64729</t>
  </si>
  <si>
    <t>1337****228</t>
  </si>
  <si>
    <t>黄积梅</t>
  </si>
  <si>
    <t>622184********64646</t>
  </si>
  <si>
    <t>1508****187</t>
  </si>
  <si>
    <t>黄炳光</t>
  </si>
  <si>
    <t>622184********64810</t>
  </si>
  <si>
    <t>1334****113</t>
  </si>
  <si>
    <t>揭难民</t>
  </si>
  <si>
    <t>622184********25696</t>
  </si>
  <si>
    <t>1516****291</t>
  </si>
  <si>
    <t>黄家镠</t>
  </si>
  <si>
    <t>350825********131X</t>
  </si>
  <si>
    <t>623036********59638</t>
  </si>
  <si>
    <t>1535****690</t>
  </si>
  <si>
    <t>黄健林</t>
  </si>
  <si>
    <t>350825********1319</t>
  </si>
  <si>
    <t>622184********42849</t>
  </si>
  <si>
    <t>1508****055</t>
  </si>
  <si>
    <t>黄一河</t>
  </si>
  <si>
    <t>352627********1331</t>
  </si>
  <si>
    <t>622184********65163</t>
  </si>
  <si>
    <t>1520****234</t>
  </si>
  <si>
    <t>李治福</t>
  </si>
  <si>
    <t>622184********90794</t>
  </si>
  <si>
    <t>1885****351</t>
  </si>
  <si>
    <t>罗水英</t>
  </si>
  <si>
    <t>352627********1326</t>
  </si>
  <si>
    <t>622184********22156</t>
  </si>
  <si>
    <t>1890****619</t>
  </si>
  <si>
    <t>黄善鑫</t>
  </si>
  <si>
    <t>622184********23709</t>
  </si>
  <si>
    <t>1335****568</t>
  </si>
  <si>
    <t>李兴清</t>
  </si>
  <si>
    <t>352627********1344</t>
  </si>
  <si>
    <t>622184********42278</t>
  </si>
  <si>
    <t>1802****129</t>
  </si>
  <si>
    <t>黄积金</t>
  </si>
  <si>
    <t>622184********38237</t>
  </si>
  <si>
    <t>1530****770</t>
  </si>
  <si>
    <t>黄志强</t>
  </si>
  <si>
    <t>350825********1317</t>
  </si>
  <si>
    <t>622184********25993</t>
  </si>
  <si>
    <t>1815****633</t>
  </si>
  <si>
    <t>柯圣春</t>
  </si>
  <si>
    <t>622184********12215</t>
  </si>
  <si>
    <t>1515****723</t>
  </si>
  <si>
    <t>下江</t>
  </si>
  <si>
    <t>柯圣明</t>
  </si>
  <si>
    <t>622184********12330</t>
  </si>
  <si>
    <t>1516****833</t>
  </si>
  <si>
    <t>许宫训</t>
  </si>
  <si>
    <t>350825********1310</t>
  </si>
  <si>
    <t>622184********54332</t>
  </si>
  <si>
    <t>1876****401</t>
  </si>
  <si>
    <t>许坊</t>
  </si>
  <si>
    <t>小计</t>
  </si>
  <si>
    <t>补助农户</t>
  </si>
  <si>
    <t>补助主体</t>
  </si>
  <si>
    <t>合计补助金额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</si>
</sst>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_ "/>
  </numFmts>
  <fonts count="27">
    <font>
      <sz val="11"/>
      <color theme="1"/>
      <name val="宋体"/>
      <charset val="134"/>
      <scheme val="minor"/>
    </font>
    <font>
      <sz val="11"/>
      <color rgb="FF000000"/>
      <name val="仿宋_GB2312"/>
      <charset val="204"/>
    </font>
    <font>
      <sz val="11"/>
      <name val="仿宋_GB2312"/>
      <charset val="204"/>
    </font>
    <font>
      <b/>
      <sz val="16"/>
      <name val="仿宋_GB2312"/>
      <charset val="134"/>
    </font>
    <font>
      <sz val="10"/>
      <name val="仿宋_GB2312"/>
      <charset val="134"/>
    </font>
    <font>
      <sz val="10"/>
      <color rgb="FF000000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177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4"/>
  <sheetViews>
    <sheetView tabSelected="1" topLeftCell="A46" workbookViewId="0">
      <selection activeCell="P59" sqref="P59"/>
    </sheetView>
  </sheetViews>
  <sheetFormatPr defaultColWidth="10" defaultRowHeight="14.4"/>
  <cols>
    <col min="1" max="1" width="5.00925925925926" style="1" customWidth="1"/>
    <col min="2" max="2" width="9.11111111111111" style="1" customWidth="1"/>
    <col min="3" max="3" width="20.9722222222222" style="1" customWidth="1"/>
    <col min="4" max="4" width="21.8796296296296" style="1" customWidth="1"/>
    <col min="5" max="5" width="13.3333333333333" style="1" customWidth="1"/>
    <col min="6" max="6" width="7.56481481481481" style="1" customWidth="1"/>
    <col min="7" max="10" width="7.66666666666667" style="1" customWidth="1"/>
    <col min="11" max="11" width="9.11111111111111" style="1" customWidth="1"/>
    <col min="12" max="12" width="7.66666666666667" style="1" customWidth="1"/>
    <col min="13" max="13" width="9.11111111111111" style="1" customWidth="1"/>
    <col min="14" max="14" width="8.22222222222222" style="1" customWidth="1"/>
    <col min="15" max="16384" width="10" style="1"/>
  </cols>
  <sheetData>
    <row r="1" s="1" customFormat="1" ht="42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17" customHeight="1" spans="1:14">
      <c r="A2" s="4" t="s">
        <v>1</v>
      </c>
      <c r="B2" s="4" t="s">
        <v>2</v>
      </c>
      <c r="C2" s="5"/>
      <c r="D2" s="5"/>
      <c r="E2" s="5"/>
      <c r="F2" s="4" t="s">
        <v>3</v>
      </c>
      <c r="G2" s="5"/>
      <c r="H2" s="5"/>
      <c r="I2" s="5"/>
      <c r="J2" s="5"/>
      <c r="K2" s="5"/>
      <c r="L2" s="5"/>
      <c r="M2" s="5"/>
      <c r="N2" s="6" t="s">
        <v>4</v>
      </c>
    </row>
    <row r="3" s="1" customFormat="1" ht="17.5" customHeight="1" spans="1:14">
      <c r="A3" s="5"/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5"/>
      <c r="I3" s="4" t="s">
        <v>11</v>
      </c>
      <c r="J3" s="5"/>
      <c r="K3" s="4" t="s">
        <v>12</v>
      </c>
      <c r="L3" s="5"/>
      <c r="M3" s="4" t="s">
        <v>13</v>
      </c>
      <c r="N3" s="7"/>
    </row>
    <row r="4" s="1" customFormat="1" ht="29" customHeight="1" spans="1:14">
      <c r="A4" s="5"/>
      <c r="B4" s="5"/>
      <c r="C4" s="5"/>
      <c r="D4" s="5"/>
      <c r="E4" s="5"/>
      <c r="F4" s="5"/>
      <c r="G4" s="4" t="s">
        <v>14</v>
      </c>
      <c r="H4" s="4" t="s">
        <v>15</v>
      </c>
      <c r="I4" s="4" t="s">
        <v>14</v>
      </c>
      <c r="J4" s="4" t="s">
        <v>15</v>
      </c>
      <c r="K4" s="4" t="s">
        <v>14</v>
      </c>
      <c r="L4" s="4" t="s">
        <v>15</v>
      </c>
      <c r="M4" s="5"/>
      <c r="N4" s="8"/>
    </row>
    <row r="5" s="1" customFormat="1" ht="20" customHeight="1" spans="1:14">
      <c r="A5" s="9">
        <v>1</v>
      </c>
      <c r="B5" s="5" t="s">
        <v>16</v>
      </c>
      <c r="C5" s="5" t="s">
        <v>17</v>
      </c>
      <c r="D5" s="5" t="s">
        <v>18</v>
      </c>
      <c r="E5" s="5" t="s">
        <v>19</v>
      </c>
      <c r="F5" s="5" t="s">
        <v>20</v>
      </c>
      <c r="G5" s="10">
        <v>19</v>
      </c>
      <c r="H5" s="10">
        <f>G5*23</f>
        <v>437</v>
      </c>
      <c r="I5" s="10"/>
      <c r="J5" s="5"/>
      <c r="K5" s="10">
        <v>19</v>
      </c>
      <c r="L5" s="10">
        <f>K5*23</f>
        <v>437</v>
      </c>
      <c r="M5" s="10">
        <f>H5+L5</f>
        <v>874</v>
      </c>
      <c r="N5" s="5" t="s">
        <v>21</v>
      </c>
    </row>
    <row r="6" s="1" customFormat="1" ht="20" customHeight="1" spans="1:14">
      <c r="A6" s="9">
        <v>2</v>
      </c>
      <c r="B6" s="5" t="s">
        <v>22</v>
      </c>
      <c r="C6" s="5" t="s">
        <v>23</v>
      </c>
      <c r="D6" s="5" t="s">
        <v>24</v>
      </c>
      <c r="E6" s="5" t="s">
        <v>25</v>
      </c>
      <c r="F6" s="5" t="s">
        <v>20</v>
      </c>
      <c r="G6" s="10">
        <v>38</v>
      </c>
      <c r="H6" s="10">
        <f>G6*20</f>
        <v>760</v>
      </c>
      <c r="I6" s="10"/>
      <c r="J6" s="5"/>
      <c r="K6" s="10">
        <v>38</v>
      </c>
      <c r="L6" s="10">
        <f>K6*20</f>
        <v>760</v>
      </c>
      <c r="M6" s="10">
        <f t="shared" ref="M6:M37" si="0">H6+L6</f>
        <v>1520</v>
      </c>
      <c r="N6" s="5" t="s">
        <v>21</v>
      </c>
    </row>
    <row r="7" s="1" customFormat="1" ht="20" customHeight="1" spans="1:14">
      <c r="A7" s="9">
        <v>3</v>
      </c>
      <c r="B7" s="5" t="s">
        <v>26</v>
      </c>
      <c r="C7" s="5" t="s">
        <v>27</v>
      </c>
      <c r="D7" s="5" t="s">
        <v>28</v>
      </c>
      <c r="E7" s="5" t="s">
        <v>29</v>
      </c>
      <c r="F7" s="5" t="s">
        <v>20</v>
      </c>
      <c r="G7" s="10">
        <v>32</v>
      </c>
      <c r="H7" s="10">
        <f>G7*23</f>
        <v>736</v>
      </c>
      <c r="I7" s="10"/>
      <c r="J7" s="5"/>
      <c r="K7" s="10">
        <v>32</v>
      </c>
      <c r="L7" s="10">
        <f>K7*23</f>
        <v>736</v>
      </c>
      <c r="M7" s="10">
        <f t="shared" si="0"/>
        <v>1472</v>
      </c>
      <c r="N7" s="5" t="s">
        <v>21</v>
      </c>
    </row>
    <row r="8" s="1" customFormat="1" ht="20" customHeight="1" spans="1:14">
      <c r="A8" s="9">
        <v>4</v>
      </c>
      <c r="B8" s="5" t="s">
        <v>30</v>
      </c>
      <c r="C8" s="5" t="s">
        <v>31</v>
      </c>
      <c r="D8" s="5" t="s">
        <v>32</v>
      </c>
      <c r="E8" s="5" t="s">
        <v>33</v>
      </c>
      <c r="F8" s="5" t="s">
        <v>20</v>
      </c>
      <c r="G8" s="10">
        <v>4.3</v>
      </c>
      <c r="H8" s="10">
        <f t="shared" ref="H8:H50" si="1">G8*23</f>
        <v>98.9</v>
      </c>
      <c r="I8" s="10"/>
      <c r="J8" s="5"/>
      <c r="K8" s="10">
        <v>7</v>
      </c>
      <c r="L8" s="10">
        <f t="shared" ref="L8:L50" si="2">K8*23</f>
        <v>161</v>
      </c>
      <c r="M8" s="10">
        <f t="shared" si="0"/>
        <v>259.9</v>
      </c>
      <c r="N8" s="5" t="s">
        <v>21</v>
      </c>
    </row>
    <row r="9" s="1" customFormat="1" ht="20" customHeight="1" spans="1:14">
      <c r="A9" s="9">
        <v>5</v>
      </c>
      <c r="B9" s="5" t="s">
        <v>34</v>
      </c>
      <c r="C9" s="5" t="s">
        <v>35</v>
      </c>
      <c r="D9" s="5" t="s">
        <v>36</v>
      </c>
      <c r="E9" s="5" t="s">
        <v>37</v>
      </c>
      <c r="F9" s="5" t="s">
        <v>20</v>
      </c>
      <c r="G9" s="10">
        <v>15</v>
      </c>
      <c r="H9" s="10">
        <f t="shared" si="1"/>
        <v>345</v>
      </c>
      <c r="I9" s="10"/>
      <c r="J9" s="5"/>
      <c r="K9" s="10">
        <v>15</v>
      </c>
      <c r="L9" s="10">
        <f t="shared" si="2"/>
        <v>345</v>
      </c>
      <c r="M9" s="10">
        <f t="shared" si="0"/>
        <v>690</v>
      </c>
      <c r="N9" s="5" t="s">
        <v>21</v>
      </c>
    </row>
    <row r="10" s="1" customFormat="1" ht="20" customHeight="1" spans="1:14">
      <c r="A10" s="9">
        <v>6</v>
      </c>
      <c r="B10" s="5" t="s">
        <v>38</v>
      </c>
      <c r="C10" s="5" t="s">
        <v>39</v>
      </c>
      <c r="D10" s="5" t="s">
        <v>40</v>
      </c>
      <c r="E10" s="5" t="s">
        <v>41</v>
      </c>
      <c r="F10" s="5" t="s">
        <v>20</v>
      </c>
      <c r="G10" s="10">
        <v>5.2</v>
      </c>
      <c r="H10" s="10">
        <f t="shared" si="1"/>
        <v>119.6</v>
      </c>
      <c r="I10" s="10"/>
      <c r="J10" s="5"/>
      <c r="K10" s="10">
        <v>12</v>
      </c>
      <c r="L10" s="10">
        <f t="shared" si="2"/>
        <v>276</v>
      </c>
      <c r="M10" s="10">
        <f t="shared" si="0"/>
        <v>395.6</v>
      </c>
      <c r="N10" s="5" t="s">
        <v>21</v>
      </c>
    </row>
    <row r="11" s="1" customFormat="1" ht="20" customHeight="1" spans="1:14">
      <c r="A11" s="9">
        <v>7</v>
      </c>
      <c r="B11" s="5" t="s">
        <v>42</v>
      </c>
      <c r="C11" s="5" t="s">
        <v>31</v>
      </c>
      <c r="D11" s="5" t="s">
        <v>43</v>
      </c>
      <c r="E11" s="5" t="s">
        <v>44</v>
      </c>
      <c r="F11" s="5" t="s">
        <v>20</v>
      </c>
      <c r="G11" s="10">
        <v>11</v>
      </c>
      <c r="H11" s="10">
        <f t="shared" si="1"/>
        <v>253</v>
      </c>
      <c r="I11" s="10"/>
      <c r="J11" s="5"/>
      <c r="K11" s="10">
        <v>11</v>
      </c>
      <c r="L11" s="10">
        <f t="shared" si="2"/>
        <v>253</v>
      </c>
      <c r="M11" s="10">
        <f t="shared" si="0"/>
        <v>506</v>
      </c>
      <c r="N11" s="5" t="s">
        <v>21</v>
      </c>
    </row>
    <row r="12" s="1" customFormat="1" ht="20" customHeight="1" spans="1:14">
      <c r="A12" s="9">
        <v>8</v>
      </c>
      <c r="B12" s="5" t="s">
        <v>45</v>
      </c>
      <c r="C12" s="5" t="s">
        <v>46</v>
      </c>
      <c r="D12" s="5" t="s">
        <v>47</v>
      </c>
      <c r="E12" s="5" t="s">
        <v>48</v>
      </c>
      <c r="F12" s="5" t="s">
        <v>20</v>
      </c>
      <c r="G12" s="10">
        <v>13</v>
      </c>
      <c r="H12" s="10">
        <f t="shared" si="1"/>
        <v>299</v>
      </c>
      <c r="I12" s="10"/>
      <c r="J12" s="5"/>
      <c r="K12" s="10">
        <v>15</v>
      </c>
      <c r="L12" s="10">
        <f t="shared" si="2"/>
        <v>345</v>
      </c>
      <c r="M12" s="10">
        <f t="shared" si="0"/>
        <v>644</v>
      </c>
      <c r="N12" s="5" t="s">
        <v>21</v>
      </c>
    </row>
    <row r="13" s="1" customFormat="1" ht="20" customHeight="1" spans="1:14">
      <c r="A13" s="9">
        <v>9</v>
      </c>
      <c r="B13" s="5" t="s">
        <v>49</v>
      </c>
      <c r="C13" s="5" t="s">
        <v>50</v>
      </c>
      <c r="D13" s="5" t="s">
        <v>51</v>
      </c>
      <c r="E13" s="5" t="s">
        <v>52</v>
      </c>
      <c r="F13" s="5" t="s">
        <v>20</v>
      </c>
      <c r="G13" s="10">
        <v>30</v>
      </c>
      <c r="H13" s="10">
        <f t="shared" si="1"/>
        <v>690</v>
      </c>
      <c r="I13" s="10"/>
      <c r="J13" s="5"/>
      <c r="K13" s="10">
        <v>30</v>
      </c>
      <c r="L13" s="10">
        <f t="shared" si="2"/>
        <v>690</v>
      </c>
      <c r="M13" s="10">
        <f t="shared" si="0"/>
        <v>1380</v>
      </c>
      <c r="N13" s="5" t="s">
        <v>21</v>
      </c>
    </row>
    <row r="14" s="1" customFormat="1" ht="20" customHeight="1" spans="1:14">
      <c r="A14" s="9">
        <v>10</v>
      </c>
      <c r="B14" s="5" t="s">
        <v>53</v>
      </c>
      <c r="C14" s="5" t="s">
        <v>54</v>
      </c>
      <c r="D14" s="5" t="s">
        <v>55</v>
      </c>
      <c r="E14" s="5" t="s">
        <v>56</v>
      </c>
      <c r="F14" s="5" t="s">
        <v>20</v>
      </c>
      <c r="G14" s="10">
        <v>20</v>
      </c>
      <c r="H14" s="10">
        <f t="shared" si="1"/>
        <v>460</v>
      </c>
      <c r="I14" s="10"/>
      <c r="J14" s="5"/>
      <c r="K14" s="10">
        <v>20</v>
      </c>
      <c r="L14" s="10">
        <f t="shared" si="2"/>
        <v>460</v>
      </c>
      <c r="M14" s="10">
        <f t="shared" si="0"/>
        <v>920</v>
      </c>
      <c r="N14" s="5" t="s">
        <v>21</v>
      </c>
    </row>
    <row r="15" s="1" customFormat="1" ht="20" customHeight="1" spans="1:14">
      <c r="A15" s="9">
        <v>11</v>
      </c>
      <c r="B15" s="5" t="s">
        <v>57</v>
      </c>
      <c r="C15" s="5" t="s">
        <v>58</v>
      </c>
      <c r="D15" s="5" t="s">
        <v>59</v>
      </c>
      <c r="E15" s="5" t="s">
        <v>60</v>
      </c>
      <c r="F15" s="5" t="s">
        <v>20</v>
      </c>
      <c r="G15" s="10">
        <v>26</v>
      </c>
      <c r="H15" s="10">
        <f t="shared" si="1"/>
        <v>598</v>
      </c>
      <c r="I15" s="10"/>
      <c r="J15" s="5"/>
      <c r="K15" s="10">
        <v>26</v>
      </c>
      <c r="L15" s="10">
        <f t="shared" si="2"/>
        <v>598</v>
      </c>
      <c r="M15" s="10">
        <f t="shared" si="0"/>
        <v>1196</v>
      </c>
      <c r="N15" s="5" t="s">
        <v>21</v>
      </c>
    </row>
    <row r="16" s="1" customFormat="1" ht="20" customHeight="1" spans="1:14">
      <c r="A16" s="9">
        <v>12</v>
      </c>
      <c r="B16" s="5" t="s">
        <v>61</v>
      </c>
      <c r="C16" s="5" t="s">
        <v>62</v>
      </c>
      <c r="D16" s="5" t="s">
        <v>63</v>
      </c>
      <c r="E16" s="5" t="s">
        <v>64</v>
      </c>
      <c r="F16" s="5" t="s">
        <v>20</v>
      </c>
      <c r="G16" s="10">
        <v>20</v>
      </c>
      <c r="H16" s="10">
        <f t="shared" si="1"/>
        <v>460</v>
      </c>
      <c r="I16" s="10"/>
      <c r="J16" s="5"/>
      <c r="K16" s="10">
        <v>20</v>
      </c>
      <c r="L16" s="10">
        <f t="shared" si="2"/>
        <v>460</v>
      </c>
      <c r="M16" s="10">
        <f t="shared" si="0"/>
        <v>920</v>
      </c>
      <c r="N16" s="5" t="s">
        <v>21</v>
      </c>
    </row>
    <row r="17" s="1" customFormat="1" ht="20" customHeight="1" spans="1:14">
      <c r="A17" s="9">
        <v>13</v>
      </c>
      <c r="B17" s="5" t="s">
        <v>65</v>
      </c>
      <c r="C17" s="5" t="s">
        <v>66</v>
      </c>
      <c r="D17" s="5" t="s">
        <v>67</v>
      </c>
      <c r="E17" s="5" t="s">
        <v>68</v>
      </c>
      <c r="F17" s="5" t="s">
        <v>20</v>
      </c>
      <c r="G17" s="10">
        <v>14</v>
      </c>
      <c r="H17" s="10">
        <f t="shared" si="1"/>
        <v>322</v>
      </c>
      <c r="I17" s="10"/>
      <c r="J17" s="5"/>
      <c r="K17" s="10">
        <v>14</v>
      </c>
      <c r="L17" s="10">
        <f t="shared" si="2"/>
        <v>322</v>
      </c>
      <c r="M17" s="10">
        <f t="shared" si="0"/>
        <v>644</v>
      </c>
      <c r="N17" s="5" t="s">
        <v>21</v>
      </c>
    </row>
    <row r="18" s="1" customFormat="1" ht="20" customHeight="1" spans="1:14">
      <c r="A18" s="9">
        <v>14</v>
      </c>
      <c r="B18" s="5" t="s">
        <v>69</v>
      </c>
      <c r="C18" s="5" t="s">
        <v>70</v>
      </c>
      <c r="D18" s="5" t="s">
        <v>71</v>
      </c>
      <c r="E18" s="5" t="s">
        <v>72</v>
      </c>
      <c r="F18" s="5" t="s">
        <v>20</v>
      </c>
      <c r="G18" s="10">
        <v>30</v>
      </c>
      <c r="H18" s="10">
        <f t="shared" si="1"/>
        <v>690</v>
      </c>
      <c r="I18" s="5"/>
      <c r="J18" s="5"/>
      <c r="K18" s="10">
        <v>30</v>
      </c>
      <c r="L18" s="10">
        <f t="shared" si="2"/>
        <v>690</v>
      </c>
      <c r="M18" s="10">
        <f t="shared" si="0"/>
        <v>1380</v>
      </c>
      <c r="N18" s="5" t="s">
        <v>73</v>
      </c>
    </row>
    <row r="19" s="1" customFormat="1" ht="20" customHeight="1" spans="1:14">
      <c r="A19" s="9">
        <v>15</v>
      </c>
      <c r="B19" s="5" t="s">
        <v>74</v>
      </c>
      <c r="C19" s="5" t="s">
        <v>75</v>
      </c>
      <c r="D19" s="5" t="s">
        <v>76</v>
      </c>
      <c r="E19" s="5" t="s">
        <v>77</v>
      </c>
      <c r="F19" s="5" t="s">
        <v>20</v>
      </c>
      <c r="G19" s="10">
        <v>25</v>
      </c>
      <c r="H19" s="10">
        <f t="shared" si="1"/>
        <v>575</v>
      </c>
      <c r="I19" s="5"/>
      <c r="J19" s="5"/>
      <c r="K19" s="10">
        <v>25</v>
      </c>
      <c r="L19" s="10">
        <f t="shared" si="2"/>
        <v>575</v>
      </c>
      <c r="M19" s="10">
        <f t="shared" si="0"/>
        <v>1150</v>
      </c>
      <c r="N19" s="5" t="s">
        <v>73</v>
      </c>
    </row>
    <row r="20" s="1" customFormat="1" ht="20" customHeight="1" spans="1:14">
      <c r="A20" s="9">
        <v>16</v>
      </c>
      <c r="B20" s="5" t="s">
        <v>78</v>
      </c>
      <c r="C20" s="5" t="s">
        <v>79</v>
      </c>
      <c r="D20" s="5" t="s">
        <v>80</v>
      </c>
      <c r="E20" s="5" t="s">
        <v>81</v>
      </c>
      <c r="F20" s="5" t="s">
        <v>20</v>
      </c>
      <c r="G20" s="10">
        <v>20</v>
      </c>
      <c r="H20" s="10">
        <f t="shared" si="1"/>
        <v>460</v>
      </c>
      <c r="I20" s="5"/>
      <c r="J20" s="5"/>
      <c r="K20" s="10">
        <v>20</v>
      </c>
      <c r="L20" s="10">
        <f t="shared" si="2"/>
        <v>460</v>
      </c>
      <c r="M20" s="10">
        <f t="shared" si="0"/>
        <v>920</v>
      </c>
      <c r="N20" s="5" t="s">
        <v>73</v>
      </c>
    </row>
    <row r="21" s="1" customFormat="1" ht="20" customHeight="1" spans="1:14">
      <c r="A21" s="9">
        <v>17</v>
      </c>
      <c r="B21" s="5" t="s">
        <v>82</v>
      </c>
      <c r="C21" s="5" t="s">
        <v>54</v>
      </c>
      <c r="D21" s="5" t="s">
        <v>83</v>
      </c>
      <c r="E21" s="5" t="s">
        <v>84</v>
      </c>
      <c r="F21" s="5" t="s">
        <v>20</v>
      </c>
      <c r="G21" s="10">
        <v>28</v>
      </c>
      <c r="H21" s="10">
        <f t="shared" si="1"/>
        <v>644</v>
      </c>
      <c r="I21" s="5"/>
      <c r="J21" s="5"/>
      <c r="K21" s="10">
        <v>28</v>
      </c>
      <c r="L21" s="10">
        <f t="shared" si="2"/>
        <v>644</v>
      </c>
      <c r="M21" s="10">
        <f t="shared" si="0"/>
        <v>1288</v>
      </c>
      <c r="N21" s="5" t="s">
        <v>73</v>
      </c>
    </row>
    <row r="22" s="1" customFormat="1" ht="20" customHeight="1" spans="1:14">
      <c r="A22" s="9">
        <v>18</v>
      </c>
      <c r="B22" s="5" t="s">
        <v>85</v>
      </c>
      <c r="C22" s="5" t="s">
        <v>86</v>
      </c>
      <c r="D22" s="5" t="s">
        <v>87</v>
      </c>
      <c r="E22" s="5" t="s">
        <v>88</v>
      </c>
      <c r="F22" s="5" t="s">
        <v>20</v>
      </c>
      <c r="G22" s="10">
        <v>20</v>
      </c>
      <c r="H22" s="10">
        <f t="shared" si="1"/>
        <v>460</v>
      </c>
      <c r="I22" s="5"/>
      <c r="J22" s="5"/>
      <c r="K22" s="10">
        <v>20</v>
      </c>
      <c r="L22" s="10">
        <f t="shared" si="2"/>
        <v>460</v>
      </c>
      <c r="M22" s="10">
        <f t="shared" si="0"/>
        <v>920</v>
      </c>
      <c r="N22" s="5" t="s">
        <v>73</v>
      </c>
    </row>
    <row r="23" s="1" customFormat="1" ht="20" customHeight="1" spans="1:14">
      <c r="A23" s="9">
        <v>19</v>
      </c>
      <c r="B23" s="5" t="s">
        <v>89</v>
      </c>
      <c r="C23" s="5" t="s">
        <v>17</v>
      </c>
      <c r="D23" s="5" t="s">
        <v>90</v>
      </c>
      <c r="E23" s="5" t="s">
        <v>91</v>
      </c>
      <c r="F23" s="5" t="s">
        <v>20</v>
      </c>
      <c r="G23" s="10">
        <v>9.5</v>
      </c>
      <c r="H23" s="10">
        <f t="shared" si="1"/>
        <v>218.5</v>
      </c>
      <c r="I23" s="5"/>
      <c r="J23" s="5"/>
      <c r="K23" s="10">
        <v>9.5</v>
      </c>
      <c r="L23" s="10">
        <f t="shared" si="2"/>
        <v>218.5</v>
      </c>
      <c r="M23" s="10">
        <f t="shared" si="0"/>
        <v>437</v>
      </c>
      <c r="N23" s="5" t="s">
        <v>73</v>
      </c>
    </row>
    <row r="24" s="1" customFormat="1" ht="20" customHeight="1" spans="1:14">
      <c r="A24" s="9">
        <v>20</v>
      </c>
      <c r="B24" s="5" t="s">
        <v>92</v>
      </c>
      <c r="C24" s="5" t="s">
        <v>86</v>
      </c>
      <c r="D24" s="5" t="s">
        <v>93</v>
      </c>
      <c r="E24" s="5" t="s">
        <v>94</v>
      </c>
      <c r="F24" s="5" t="s">
        <v>20</v>
      </c>
      <c r="G24" s="10">
        <v>25</v>
      </c>
      <c r="H24" s="10">
        <f t="shared" si="1"/>
        <v>575</v>
      </c>
      <c r="I24" s="5"/>
      <c r="J24" s="5"/>
      <c r="K24" s="10">
        <v>25</v>
      </c>
      <c r="L24" s="10">
        <f t="shared" si="2"/>
        <v>575</v>
      </c>
      <c r="M24" s="10">
        <f t="shared" si="0"/>
        <v>1150</v>
      </c>
      <c r="N24" s="5" t="s">
        <v>73</v>
      </c>
    </row>
    <row r="25" s="1" customFormat="1" ht="20" customHeight="1" spans="1:14">
      <c r="A25" s="9">
        <v>21</v>
      </c>
      <c r="B25" s="5" t="s">
        <v>95</v>
      </c>
      <c r="C25" s="5" t="s">
        <v>96</v>
      </c>
      <c r="D25" s="5" t="s">
        <v>97</v>
      </c>
      <c r="E25" s="5" t="s">
        <v>98</v>
      </c>
      <c r="F25" s="5" t="s">
        <v>99</v>
      </c>
      <c r="G25" s="10">
        <v>15</v>
      </c>
      <c r="H25" s="10">
        <f t="shared" si="1"/>
        <v>345</v>
      </c>
      <c r="I25" s="5"/>
      <c r="J25" s="5"/>
      <c r="K25" s="10">
        <v>15</v>
      </c>
      <c r="L25" s="10">
        <f t="shared" si="2"/>
        <v>345</v>
      </c>
      <c r="M25" s="10">
        <f t="shared" si="0"/>
        <v>690</v>
      </c>
      <c r="N25" s="5" t="s">
        <v>73</v>
      </c>
    </row>
    <row r="26" s="1" customFormat="1" ht="20" customHeight="1" spans="1:14">
      <c r="A26" s="9">
        <v>22</v>
      </c>
      <c r="B26" s="5" t="s">
        <v>100</v>
      </c>
      <c r="C26" s="5" t="s">
        <v>17</v>
      </c>
      <c r="D26" s="5" t="s">
        <v>101</v>
      </c>
      <c r="E26" s="5" t="s">
        <v>102</v>
      </c>
      <c r="F26" s="5" t="s">
        <v>99</v>
      </c>
      <c r="G26" s="10">
        <v>18</v>
      </c>
      <c r="H26" s="10">
        <f t="shared" si="1"/>
        <v>414</v>
      </c>
      <c r="I26" s="5"/>
      <c r="J26" s="5"/>
      <c r="K26" s="10">
        <v>18</v>
      </c>
      <c r="L26" s="10">
        <f t="shared" si="2"/>
        <v>414</v>
      </c>
      <c r="M26" s="10">
        <f t="shared" si="0"/>
        <v>828</v>
      </c>
      <c r="N26" s="5" t="s">
        <v>73</v>
      </c>
    </row>
    <row r="27" s="1" customFormat="1" ht="20" customHeight="1" spans="1:14">
      <c r="A27" s="9">
        <v>23</v>
      </c>
      <c r="B27" s="5" t="s">
        <v>103</v>
      </c>
      <c r="C27" s="5" t="s">
        <v>17</v>
      </c>
      <c r="D27" s="5" t="s">
        <v>104</v>
      </c>
      <c r="E27" s="5" t="s">
        <v>105</v>
      </c>
      <c r="F27" s="5" t="s">
        <v>99</v>
      </c>
      <c r="G27" s="10">
        <v>16</v>
      </c>
      <c r="H27" s="10">
        <f t="shared" si="1"/>
        <v>368</v>
      </c>
      <c r="I27" s="5"/>
      <c r="J27" s="5"/>
      <c r="K27" s="10">
        <v>16</v>
      </c>
      <c r="L27" s="10">
        <f t="shared" si="2"/>
        <v>368</v>
      </c>
      <c r="M27" s="10">
        <f t="shared" si="0"/>
        <v>736</v>
      </c>
      <c r="N27" s="5" t="s">
        <v>73</v>
      </c>
    </row>
    <row r="28" s="1" customFormat="1" ht="20" customHeight="1" spans="1:14">
      <c r="A28" s="9">
        <v>24</v>
      </c>
      <c r="B28" s="5" t="s">
        <v>106</v>
      </c>
      <c r="C28" s="5" t="s">
        <v>31</v>
      </c>
      <c r="D28" s="5" t="s">
        <v>107</v>
      </c>
      <c r="E28" s="5" t="s">
        <v>108</v>
      </c>
      <c r="F28" s="5" t="s">
        <v>99</v>
      </c>
      <c r="G28" s="10">
        <v>15</v>
      </c>
      <c r="H28" s="10">
        <f t="shared" si="1"/>
        <v>345</v>
      </c>
      <c r="I28" s="5"/>
      <c r="J28" s="5"/>
      <c r="K28" s="10">
        <v>15</v>
      </c>
      <c r="L28" s="10">
        <f t="shared" si="2"/>
        <v>345</v>
      </c>
      <c r="M28" s="10">
        <f t="shared" si="0"/>
        <v>690</v>
      </c>
      <c r="N28" s="5" t="s">
        <v>73</v>
      </c>
    </row>
    <row r="29" s="1" customFormat="1" ht="20" customHeight="1" spans="1:14">
      <c r="A29" s="9">
        <v>25</v>
      </c>
      <c r="B29" s="5" t="s">
        <v>109</v>
      </c>
      <c r="C29" s="5" t="s">
        <v>54</v>
      </c>
      <c r="D29" s="5" t="s">
        <v>110</v>
      </c>
      <c r="E29" s="5" t="s">
        <v>111</v>
      </c>
      <c r="F29" s="5" t="s">
        <v>99</v>
      </c>
      <c r="G29" s="10">
        <v>18</v>
      </c>
      <c r="H29" s="10">
        <f t="shared" si="1"/>
        <v>414</v>
      </c>
      <c r="I29" s="5"/>
      <c r="J29" s="5"/>
      <c r="K29" s="10">
        <v>18</v>
      </c>
      <c r="L29" s="10">
        <f t="shared" si="2"/>
        <v>414</v>
      </c>
      <c r="M29" s="10">
        <f t="shared" si="0"/>
        <v>828</v>
      </c>
      <c r="N29" s="5" t="s">
        <v>73</v>
      </c>
    </row>
    <row r="30" s="1" customFormat="1" ht="20" customHeight="1" spans="1:14">
      <c r="A30" s="9">
        <v>26</v>
      </c>
      <c r="B30" s="5" t="s">
        <v>112</v>
      </c>
      <c r="C30" s="5" t="s">
        <v>113</v>
      </c>
      <c r="D30" s="5" t="s">
        <v>114</v>
      </c>
      <c r="E30" s="5" t="s">
        <v>115</v>
      </c>
      <c r="F30" s="5" t="s">
        <v>99</v>
      </c>
      <c r="G30" s="10">
        <v>20</v>
      </c>
      <c r="H30" s="10">
        <f t="shared" si="1"/>
        <v>460</v>
      </c>
      <c r="I30" s="5"/>
      <c r="J30" s="5"/>
      <c r="K30" s="10">
        <v>20</v>
      </c>
      <c r="L30" s="10">
        <f t="shared" si="2"/>
        <v>460</v>
      </c>
      <c r="M30" s="10">
        <f t="shared" si="0"/>
        <v>920</v>
      </c>
      <c r="N30" s="5" t="s">
        <v>73</v>
      </c>
    </row>
    <row r="31" s="1" customFormat="1" ht="20" customHeight="1" spans="1:14">
      <c r="A31" s="9">
        <v>27</v>
      </c>
      <c r="B31" s="5" t="s">
        <v>116</v>
      </c>
      <c r="C31" s="5" t="s">
        <v>75</v>
      </c>
      <c r="D31" s="5" t="s">
        <v>117</v>
      </c>
      <c r="E31" s="5" t="s">
        <v>118</v>
      </c>
      <c r="F31" s="5" t="s">
        <v>99</v>
      </c>
      <c r="G31" s="10">
        <v>15</v>
      </c>
      <c r="H31" s="10">
        <f t="shared" si="1"/>
        <v>345</v>
      </c>
      <c r="I31" s="5"/>
      <c r="J31" s="5"/>
      <c r="K31" s="10">
        <v>15</v>
      </c>
      <c r="L31" s="10">
        <f t="shared" si="2"/>
        <v>345</v>
      </c>
      <c r="M31" s="10">
        <f t="shared" si="0"/>
        <v>690</v>
      </c>
      <c r="N31" s="5" t="s">
        <v>73</v>
      </c>
    </row>
    <row r="32" s="1" customFormat="1" ht="20" customHeight="1" spans="1:14">
      <c r="A32" s="9">
        <v>28</v>
      </c>
      <c r="B32" s="5" t="s">
        <v>119</v>
      </c>
      <c r="C32" s="5" t="s">
        <v>75</v>
      </c>
      <c r="D32" s="5" t="s">
        <v>120</v>
      </c>
      <c r="E32" s="5" t="s">
        <v>121</v>
      </c>
      <c r="F32" s="5" t="s">
        <v>99</v>
      </c>
      <c r="G32" s="10">
        <v>11</v>
      </c>
      <c r="H32" s="10">
        <f t="shared" si="1"/>
        <v>253</v>
      </c>
      <c r="I32" s="5"/>
      <c r="J32" s="5"/>
      <c r="K32" s="10">
        <v>11</v>
      </c>
      <c r="L32" s="10">
        <f t="shared" si="2"/>
        <v>253</v>
      </c>
      <c r="M32" s="10">
        <f t="shared" si="0"/>
        <v>506</v>
      </c>
      <c r="N32" s="5" t="s">
        <v>73</v>
      </c>
    </row>
    <row r="33" s="1" customFormat="1" ht="20" customHeight="1" spans="1:14">
      <c r="A33" s="9">
        <v>29</v>
      </c>
      <c r="B33" s="5" t="s">
        <v>122</v>
      </c>
      <c r="C33" s="5" t="s">
        <v>123</v>
      </c>
      <c r="D33" s="5" t="s">
        <v>124</v>
      </c>
      <c r="E33" s="5" t="s">
        <v>125</v>
      </c>
      <c r="F33" s="5" t="s">
        <v>99</v>
      </c>
      <c r="G33" s="10">
        <v>13</v>
      </c>
      <c r="H33" s="10">
        <f t="shared" si="1"/>
        <v>299</v>
      </c>
      <c r="I33" s="5"/>
      <c r="J33" s="5"/>
      <c r="K33" s="10">
        <v>13</v>
      </c>
      <c r="L33" s="10">
        <f t="shared" si="2"/>
        <v>299</v>
      </c>
      <c r="M33" s="10">
        <f t="shared" si="0"/>
        <v>598</v>
      </c>
      <c r="N33" s="5" t="s">
        <v>73</v>
      </c>
    </row>
    <row r="34" s="1" customFormat="1" ht="20" customHeight="1" spans="1:14">
      <c r="A34" s="9">
        <v>30</v>
      </c>
      <c r="B34" s="5" t="s">
        <v>126</v>
      </c>
      <c r="C34" s="5" t="s">
        <v>58</v>
      </c>
      <c r="D34" s="5" t="s">
        <v>127</v>
      </c>
      <c r="E34" s="5" t="s">
        <v>98</v>
      </c>
      <c r="F34" s="5" t="s">
        <v>99</v>
      </c>
      <c r="G34" s="10">
        <v>10</v>
      </c>
      <c r="H34" s="10">
        <f t="shared" si="1"/>
        <v>230</v>
      </c>
      <c r="I34" s="5"/>
      <c r="J34" s="5"/>
      <c r="K34" s="10">
        <v>10</v>
      </c>
      <c r="L34" s="10">
        <f t="shared" si="2"/>
        <v>230</v>
      </c>
      <c r="M34" s="10">
        <f t="shared" si="0"/>
        <v>460</v>
      </c>
      <c r="N34" s="5" t="s">
        <v>73</v>
      </c>
    </row>
    <row r="35" s="1" customFormat="1" ht="20" customHeight="1" spans="1:14">
      <c r="A35" s="9">
        <v>31</v>
      </c>
      <c r="B35" s="5" t="s">
        <v>128</v>
      </c>
      <c r="C35" s="5" t="s">
        <v>58</v>
      </c>
      <c r="D35" s="5" t="s">
        <v>129</v>
      </c>
      <c r="E35" s="5" t="s">
        <v>130</v>
      </c>
      <c r="F35" s="5" t="s">
        <v>99</v>
      </c>
      <c r="G35" s="10">
        <v>16</v>
      </c>
      <c r="H35" s="10">
        <f t="shared" si="1"/>
        <v>368</v>
      </c>
      <c r="I35" s="5"/>
      <c r="J35" s="5"/>
      <c r="K35" s="10">
        <v>16</v>
      </c>
      <c r="L35" s="10">
        <f t="shared" si="2"/>
        <v>368</v>
      </c>
      <c r="M35" s="10">
        <f t="shared" si="0"/>
        <v>736</v>
      </c>
      <c r="N35" s="5" t="s">
        <v>73</v>
      </c>
    </row>
    <row r="36" s="1" customFormat="1" ht="20" customHeight="1" spans="1:14">
      <c r="A36" s="9">
        <v>32</v>
      </c>
      <c r="B36" s="5" t="s">
        <v>131</v>
      </c>
      <c r="C36" s="5" t="s">
        <v>31</v>
      </c>
      <c r="D36" s="5" t="s">
        <v>132</v>
      </c>
      <c r="E36" s="5" t="s">
        <v>133</v>
      </c>
      <c r="F36" s="5" t="s">
        <v>99</v>
      </c>
      <c r="G36" s="10">
        <v>30</v>
      </c>
      <c r="H36" s="10">
        <f t="shared" si="1"/>
        <v>690</v>
      </c>
      <c r="I36" s="5"/>
      <c r="J36" s="5"/>
      <c r="K36" s="10">
        <v>30</v>
      </c>
      <c r="L36" s="10">
        <f t="shared" si="2"/>
        <v>690</v>
      </c>
      <c r="M36" s="10">
        <f t="shared" si="0"/>
        <v>1380</v>
      </c>
      <c r="N36" s="5" t="s">
        <v>73</v>
      </c>
    </row>
    <row r="37" s="1" customFormat="1" ht="20" customHeight="1" spans="1:14">
      <c r="A37" s="9">
        <v>33</v>
      </c>
      <c r="B37" s="5" t="s">
        <v>134</v>
      </c>
      <c r="C37" s="5" t="s">
        <v>70</v>
      </c>
      <c r="D37" s="5" t="s">
        <v>135</v>
      </c>
      <c r="E37" s="5" t="s">
        <v>136</v>
      </c>
      <c r="F37" s="5" t="s">
        <v>99</v>
      </c>
      <c r="G37" s="10">
        <v>30</v>
      </c>
      <c r="H37" s="10">
        <f t="shared" si="1"/>
        <v>690</v>
      </c>
      <c r="I37" s="5"/>
      <c r="J37" s="5"/>
      <c r="K37" s="10">
        <v>30</v>
      </c>
      <c r="L37" s="10">
        <f t="shared" si="2"/>
        <v>690</v>
      </c>
      <c r="M37" s="10">
        <f t="shared" si="0"/>
        <v>1380</v>
      </c>
      <c r="N37" s="5" t="s">
        <v>73</v>
      </c>
    </row>
    <row r="38" s="1" customFormat="1" ht="20" customHeight="1" spans="1:14">
      <c r="A38" s="9">
        <v>34</v>
      </c>
      <c r="B38" s="5" t="s">
        <v>137</v>
      </c>
      <c r="C38" s="5" t="s">
        <v>123</v>
      </c>
      <c r="D38" s="5" t="s">
        <v>138</v>
      </c>
      <c r="E38" s="5" t="s">
        <v>139</v>
      </c>
      <c r="F38" s="5" t="s">
        <v>99</v>
      </c>
      <c r="G38" s="10">
        <v>8</v>
      </c>
      <c r="H38" s="10">
        <f t="shared" si="1"/>
        <v>184</v>
      </c>
      <c r="I38" s="5"/>
      <c r="J38" s="5"/>
      <c r="K38" s="10">
        <v>8</v>
      </c>
      <c r="L38" s="10">
        <f t="shared" si="2"/>
        <v>184</v>
      </c>
      <c r="M38" s="10">
        <f t="shared" ref="M38:M60" si="3">H38+L38</f>
        <v>368</v>
      </c>
      <c r="N38" s="5" t="s">
        <v>73</v>
      </c>
    </row>
    <row r="39" s="1" customFormat="1" ht="20" customHeight="1" spans="1:14">
      <c r="A39" s="9">
        <v>35</v>
      </c>
      <c r="B39" s="5" t="s">
        <v>140</v>
      </c>
      <c r="C39" s="5" t="s">
        <v>58</v>
      </c>
      <c r="D39" s="5" t="s">
        <v>141</v>
      </c>
      <c r="E39" s="5" t="s">
        <v>142</v>
      </c>
      <c r="F39" s="5" t="s">
        <v>99</v>
      </c>
      <c r="G39" s="10">
        <v>22</v>
      </c>
      <c r="H39" s="10">
        <f t="shared" si="1"/>
        <v>506</v>
      </c>
      <c r="I39" s="5"/>
      <c r="J39" s="5"/>
      <c r="K39" s="10">
        <v>22</v>
      </c>
      <c r="L39" s="10">
        <f t="shared" si="2"/>
        <v>506</v>
      </c>
      <c r="M39" s="10">
        <f t="shared" si="3"/>
        <v>1012</v>
      </c>
      <c r="N39" s="5" t="s">
        <v>143</v>
      </c>
    </row>
    <row r="40" s="1" customFormat="1" ht="20" customHeight="1" spans="1:14">
      <c r="A40" s="9">
        <v>36</v>
      </c>
      <c r="B40" s="5" t="s">
        <v>144</v>
      </c>
      <c r="C40" s="5" t="s">
        <v>145</v>
      </c>
      <c r="D40" s="5" t="s">
        <v>146</v>
      </c>
      <c r="E40" s="5" t="s">
        <v>147</v>
      </c>
      <c r="F40" s="5" t="s">
        <v>99</v>
      </c>
      <c r="G40" s="10">
        <v>13</v>
      </c>
      <c r="H40" s="10">
        <f t="shared" si="1"/>
        <v>299</v>
      </c>
      <c r="I40" s="5"/>
      <c r="J40" s="5"/>
      <c r="K40" s="10">
        <v>13</v>
      </c>
      <c r="L40" s="10">
        <f t="shared" si="2"/>
        <v>299</v>
      </c>
      <c r="M40" s="10">
        <f t="shared" si="3"/>
        <v>598</v>
      </c>
      <c r="N40" s="5" t="s">
        <v>143</v>
      </c>
    </row>
    <row r="41" s="1" customFormat="1" ht="20" customHeight="1" spans="1:14">
      <c r="A41" s="9">
        <v>37</v>
      </c>
      <c r="B41" s="5" t="s">
        <v>148</v>
      </c>
      <c r="C41" s="5" t="s">
        <v>149</v>
      </c>
      <c r="D41" s="5" t="s">
        <v>150</v>
      </c>
      <c r="E41" s="5" t="s">
        <v>151</v>
      </c>
      <c r="F41" s="5" t="s">
        <v>99</v>
      </c>
      <c r="G41" s="10">
        <v>10</v>
      </c>
      <c r="H41" s="10">
        <f t="shared" si="1"/>
        <v>230</v>
      </c>
      <c r="I41" s="5"/>
      <c r="J41" s="5"/>
      <c r="K41" s="10">
        <v>10</v>
      </c>
      <c r="L41" s="10">
        <f t="shared" si="2"/>
        <v>230</v>
      </c>
      <c r="M41" s="10">
        <f t="shared" si="3"/>
        <v>460</v>
      </c>
      <c r="N41" s="5" t="s">
        <v>143</v>
      </c>
    </row>
    <row r="42" s="1" customFormat="1" ht="20" customHeight="1" spans="1:14">
      <c r="A42" s="9">
        <v>38</v>
      </c>
      <c r="B42" s="5" t="s">
        <v>152</v>
      </c>
      <c r="C42" s="5" t="s">
        <v>153</v>
      </c>
      <c r="D42" s="5" t="s">
        <v>154</v>
      </c>
      <c r="E42" s="5" t="s">
        <v>155</v>
      </c>
      <c r="F42" s="5" t="s">
        <v>99</v>
      </c>
      <c r="G42" s="10">
        <v>25</v>
      </c>
      <c r="H42" s="10">
        <f t="shared" si="1"/>
        <v>575</v>
      </c>
      <c r="I42" s="5"/>
      <c r="J42" s="5"/>
      <c r="K42" s="10">
        <v>25</v>
      </c>
      <c r="L42" s="10">
        <f t="shared" si="2"/>
        <v>575</v>
      </c>
      <c r="M42" s="10">
        <f t="shared" si="3"/>
        <v>1150</v>
      </c>
      <c r="N42" s="5" t="s">
        <v>143</v>
      </c>
    </row>
    <row r="43" s="1" customFormat="1" ht="20" customHeight="1" spans="1:14">
      <c r="A43" s="9">
        <v>39</v>
      </c>
      <c r="B43" s="5" t="s">
        <v>156</v>
      </c>
      <c r="C43" s="5" t="s">
        <v>157</v>
      </c>
      <c r="D43" s="5" t="s">
        <v>158</v>
      </c>
      <c r="E43" s="5" t="s">
        <v>159</v>
      </c>
      <c r="F43" s="5" t="s">
        <v>99</v>
      </c>
      <c r="G43" s="10">
        <v>15</v>
      </c>
      <c r="H43" s="10">
        <f t="shared" si="1"/>
        <v>345</v>
      </c>
      <c r="I43" s="5"/>
      <c r="J43" s="5"/>
      <c r="K43" s="10">
        <v>15</v>
      </c>
      <c r="L43" s="10">
        <f t="shared" si="2"/>
        <v>345</v>
      </c>
      <c r="M43" s="10">
        <f t="shared" si="3"/>
        <v>690</v>
      </c>
      <c r="N43" s="5" t="s">
        <v>143</v>
      </c>
    </row>
    <row r="44" s="1" customFormat="1" ht="20" customHeight="1" spans="1:14">
      <c r="A44" s="9">
        <v>40</v>
      </c>
      <c r="B44" s="5" t="s">
        <v>160</v>
      </c>
      <c r="C44" s="5" t="s">
        <v>62</v>
      </c>
      <c r="D44" s="5" t="s">
        <v>161</v>
      </c>
      <c r="E44" s="5" t="s">
        <v>162</v>
      </c>
      <c r="F44" s="5" t="s">
        <v>99</v>
      </c>
      <c r="G44" s="10">
        <v>16</v>
      </c>
      <c r="H44" s="10">
        <f t="shared" si="1"/>
        <v>368</v>
      </c>
      <c r="I44" s="5"/>
      <c r="J44" s="5"/>
      <c r="K44" s="10">
        <v>16</v>
      </c>
      <c r="L44" s="10">
        <f t="shared" si="2"/>
        <v>368</v>
      </c>
      <c r="M44" s="10">
        <f t="shared" si="3"/>
        <v>736</v>
      </c>
      <c r="N44" s="5" t="s">
        <v>143</v>
      </c>
    </row>
    <row r="45" s="2" customFormat="1" ht="20" customHeight="1" spans="1:14">
      <c r="A45" s="9">
        <v>41</v>
      </c>
      <c r="B45" s="11" t="s">
        <v>163</v>
      </c>
      <c r="C45" s="11" t="s">
        <v>164</v>
      </c>
      <c r="D45" s="11" t="s">
        <v>165</v>
      </c>
      <c r="E45" s="11" t="s">
        <v>166</v>
      </c>
      <c r="F45" s="11" t="s">
        <v>99</v>
      </c>
      <c r="G45" s="12">
        <v>15</v>
      </c>
      <c r="H45" s="10">
        <f t="shared" si="1"/>
        <v>345</v>
      </c>
      <c r="I45" s="11"/>
      <c r="J45" s="11"/>
      <c r="K45" s="12">
        <v>15</v>
      </c>
      <c r="L45" s="10">
        <f t="shared" si="2"/>
        <v>345</v>
      </c>
      <c r="M45" s="10">
        <f t="shared" si="3"/>
        <v>690</v>
      </c>
      <c r="N45" s="5" t="s">
        <v>143</v>
      </c>
    </row>
    <row r="46" s="2" customFormat="1" ht="20" customHeight="1" spans="1:14">
      <c r="A46" s="9">
        <v>42</v>
      </c>
      <c r="B46" s="11" t="s">
        <v>167</v>
      </c>
      <c r="C46" s="11" t="s">
        <v>31</v>
      </c>
      <c r="D46" s="11" t="s">
        <v>168</v>
      </c>
      <c r="E46" s="11" t="s">
        <v>169</v>
      </c>
      <c r="F46" s="11" t="s">
        <v>99</v>
      </c>
      <c r="G46" s="12">
        <v>15</v>
      </c>
      <c r="H46" s="10">
        <f t="shared" si="1"/>
        <v>345</v>
      </c>
      <c r="I46" s="11"/>
      <c r="J46" s="11"/>
      <c r="K46" s="12">
        <v>15</v>
      </c>
      <c r="L46" s="10">
        <f t="shared" si="2"/>
        <v>345</v>
      </c>
      <c r="M46" s="10">
        <f t="shared" si="3"/>
        <v>690</v>
      </c>
      <c r="N46" s="5" t="s">
        <v>143</v>
      </c>
    </row>
    <row r="47" s="2" customFormat="1" ht="20" customHeight="1" spans="1:14">
      <c r="A47" s="9">
        <v>43</v>
      </c>
      <c r="B47" s="5" t="s">
        <v>170</v>
      </c>
      <c r="C47" s="5" t="s">
        <v>54</v>
      </c>
      <c r="D47" s="5" t="s">
        <v>171</v>
      </c>
      <c r="E47" s="5" t="s">
        <v>172</v>
      </c>
      <c r="F47" s="11" t="s">
        <v>99</v>
      </c>
      <c r="G47" s="10">
        <v>28</v>
      </c>
      <c r="H47" s="10">
        <f t="shared" si="1"/>
        <v>644</v>
      </c>
      <c r="I47" s="11"/>
      <c r="J47" s="11"/>
      <c r="K47" s="10">
        <v>28</v>
      </c>
      <c r="L47" s="10">
        <f t="shared" si="2"/>
        <v>644</v>
      </c>
      <c r="M47" s="10">
        <f t="shared" si="3"/>
        <v>1288</v>
      </c>
      <c r="N47" s="5" t="s">
        <v>143</v>
      </c>
    </row>
    <row r="48" ht="20" customHeight="1" spans="1:14">
      <c r="A48" s="9">
        <v>44</v>
      </c>
      <c r="B48" s="5" t="s">
        <v>173</v>
      </c>
      <c r="C48" s="5" t="s">
        <v>123</v>
      </c>
      <c r="D48" s="5" t="s">
        <v>174</v>
      </c>
      <c r="E48" s="5" t="s">
        <v>175</v>
      </c>
      <c r="F48" s="5" t="s">
        <v>99</v>
      </c>
      <c r="G48" s="10">
        <v>20</v>
      </c>
      <c r="H48" s="10">
        <f t="shared" si="1"/>
        <v>460</v>
      </c>
      <c r="I48" s="5"/>
      <c r="J48" s="5"/>
      <c r="K48" s="10">
        <v>20</v>
      </c>
      <c r="L48" s="10">
        <f t="shared" si="2"/>
        <v>460</v>
      </c>
      <c r="M48" s="10">
        <f t="shared" si="3"/>
        <v>920</v>
      </c>
      <c r="N48" s="5" t="s">
        <v>143</v>
      </c>
    </row>
    <row r="49" ht="20" customHeight="1" spans="1:14">
      <c r="A49" s="9">
        <v>45</v>
      </c>
      <c r="B49" s="5" t="s">
        <v>176</v>
      </c>
      <c r="C49" s="5" t="s">
        <v>177</v>
      </c>
      <c r="D49" s="5" t="s">
        <v>178</v>
      </c>
      <c r="E49" s="5" t="s">
        <v>179</v>
      </c>
      <c r="F49" s="5" t="s">
        <v>99</v>
      </c>
      <c r="G49" s="10">
        <v>20</v>
      </c>
      <c r="H49" s="10">
        <f t="shared" si="1"/>
        <v>460</v>
      </c>
      <c r="I49" s="5"/>
      <c r="J49" s="5"/>
      <c r="K49" s="10">
        <v>20</v>
      </c>
      <c r="L49" s="10">
        <f t="shared" si="2"/>
        <v>460</v>
      </c>
      <c r="M49" s="10">
        <f t="shared" si="3"/>
        <v>920</v>
      </c>
      <c r="N49" s="5" t="s">
        <v>143</v>
      </c>
    </row>
    <row r="50" ht="20" customHeight="1" spans="1:14">
      <c r="A50" s="9">
        <v>46</v>
      </c>
      <c r="B50" s="5" t="s">
        <v>180</v>
      </c>
      <c r="C50" s="5" t="s">
        <v>181</v>
      </c>
      <c r="D50" s="5" t="s">
        <v>182</v>
      </c>
      <c r="E50" s="5" t="s">
        <v>183</v>
      </c>
      <c r="F50" s="5" t="s">
        <v>99</v>
      </c>
      <c r="G50" s="10">
        <v>10</v>
      </c>
      <c r="H50" s="10">
        <f t="shared" si="1"/>
        <v>230</v>
      </c>
      <c r="I50" s="5"/>
      <c r="J50" s="5"/>
      <c r="K50" s="10">
        <v>10</v>
      </c>
      <c r="L50" s="10">
        <f t="shared" si="2"/>
        <v>230</v>
      </c>
      <c r="M50" s="10">
        <f t="shared" si="3"/>
        <v>460</v>
      </c>
      <c r="N50" s="5" t="s">
        <v>143</v>
      </c>
    </row>
    <row r="51" ht="20" customHeight="1" spans="1:14">
      <c r="A51" s="9">
        <v>47</v>
      </c>
      <c r="B51" s="5" t="s">
        <v>184</v>
      </c>
      <c r="C51" s="5" t="s">
        <v>185</v>
      </c>
      <c r="D51" s="5" t="s">
        <v>186</v>
      </c>
      <c r="E51" s="5" t="s">
        <v>187</v>
      </c>
      <c r="F51" s="5" t="s">
        <v>99</v>
      </c>
      <c r="G51" s="10">
        <v>50</v>
      </c>
      <c r="H51" s="10">
        <f>G51*20</f>
        <v>1000</v>
      </c>
      <c r="I51" s="5"/>
      <c r="J51" s="5"/>
      <c r="K51" s="10">
        <v>50</v>
      </c>
      <c r="L51" s="10">
        <f>K51*20</f>
        <v>1000</v>
      </c>
      <c r="M51" s="10">
        <f t="shared" si="3"/>
        <v>2000</v>
      </c>
      <c r="N51" s="5" t="s">
        <v>143</v>
      </c>
    </row>
    <row r="52" ht="20" customHeight="1" spans="1:14">
      <c r="A52" s="9">
        <v>48</v>
      </c>
      <c r="B52" s="5" t="s">
        <v>188</v>
      </c>
      <c r="C52" s="5" t="s">
        <v>123</v>
      </c>
      <c r="D52" s="5" t="s">
        <v>189</v>
      </c>
      <c r="E52" s="5" t="s">
        <v>190</v>
      </c>
      <c r="F52" s="5" t="s">
        <v>99</v>
      </c>
      <c r="G52" s="10">
        <v>35</v>
      </c>
      <c r="H52" s="10">
        <f>G52*23</f>
        <v>805</v>
      </c>
      <c r="I52" s="5"/>
      <c r="J52" s="5"/>
      <c r="K52" s="10">
        <v>35</v>
      </c>
      <c r="L52" s="10">
        <f>K52*23</f>
        <v>805</v>
      </c>
      <c r="M52" s="10">
        <f t="shared" si="3"/>
        <v>1610</v>
      </c>
      <c r="N52" s="5" t="s">
        <v>143</v>
      </c>
    </row>
    <row r="53" ht="20" customHeight="1" spans="1:14">
      <c r="A53" s="9">
        <v>49</v>
      </c>
      <c r="B53" s="5" t="s">
        <v>191</v>
      </c>
      <c r="C53" s="5" t="s">
        <v>192</v>
      </c>
      <c r="D53" s="5" t="s">
        <v>193</v>
      </c>
      <c r="E53" s="5" t="s">
        <v>194</v>
      </c>
      <c r="F53" s="5" t="s">
        <v>99</v>
      </c>
      <c r="G53" s="10">
        <v>63</v>
      </c>
      <c r="H53" s="10">
        <f>G53*20</f>
        <v>1260</v>
      </c>
      <c r="I53" s="5"/>
      <c r="J53" s="5"/>
      <c r="K53" s="10">
        <v>98</v>
      </c>
      <c r="L53" s="10">
        <f>K53*20</f>
        <v>1960</v>
      </c>
      <c r="M53" s="10">
        <f t="shared" si="3"/>
        <v>3220</v>
      </c>
      <c r="N53" s="5" t="s">
        <v>143</v>
      </c>
    </row>
    <row r="54" ht="20" customHeight="1" spans="1:14">
      <c r="A54" s="9">
        <v>50</v>
      </c>
      <c r="B54" s="5" t="s">
        <v>195</v>
      </c>
      <c r="C54" s="5" t="s">
        <v>75</v>
      </c>
      <c r="D54" s="5" t="s">
        <v>196</v>
      </c>
      <c r="E54" s="5" t="s">
        <v>197</v>
      </c>
      <c r="F54" s="5" t="s">
        <v>99</v>
      </c>
      <c r="G54" s="10">
        <v>70</v>
      </c>
      <c r="H54" s="10">
        <f>G54*20</f>
        <v>1400</v>
      </c>
      <c r="I54" s="5"/>
      <c r="J54" s="5"/>
      <c r="K54" s="10">
        <v>70</v>
      </c>
      <c r="L54" s="10">
        <f>K54*20</f>
        <v>1400</v>
      </c>
      <c r="M54" s="10">
        <f t="shared" si="3"/>
        <v>2800</v>
      </c>
      <c r="N54" s="5" t="s">
        <v>143</v>
      </c>
    </row>
    <row r="55" ht="20" customHeight="1" spans="1:14">
      <c r="A55" s="9">
        <v>51</v>
      </c>
      <c r="B55" s="5" t="s">
        <v>198</v>
      </c>
      <c r="C55" s="5" t="s">
        <v>199</v>
      </c>
      <c r="D55" s="5" t="s">
        <v>200</v>
      </c>
      <c r="E55" s="5" t="s">
        <v>201</v>
      </c>
      <c r="F55" s="5" t="s">
        <v>99</v>
      </c>
      <c r="G55" s="10">
        <v>35</v>
      </c>
      <c r="H55" s="10">
        <f>G55*23</f>
        <v>805</v>
      </c>
      <c r="I55" s="5"/>
      <c r="J55" s="5"/>
      <c r="K55" s="10">
        <v>35</v>
      </c>
      <c r="L55" s="10">
        <f>K55*23</f>
        <v>805</v>
      </c>
      <c r="M55" s="10">
        <f t="shared" si="3"/>
        <v>1610</v>
      </c>
      <c r="N55" s="5" t="s">
        <v>143</v>
      </c>
    </row>
    <row r="56" ht="20" customHeight="1" spans="1:14">
      <c r="A56" s="9">
        <v>52</v>
      </c>
      <c r="B56" s="5" t="s">
        <v>202</v>
      </c>
      <c r="C56" s="5" t="s">
        <v>31</v>
      </c>
      <c r="D56" s="5" t="s">
        <v>203</v>
      </c>
      <c r="E56" s="5" t="s">
        <v>204</v>
      </c>
      <c r="F56" s="5" t="s">
        <v>99</v>
      </c>
      <c r="G56" s="10">
        <v>35</v>
      </c>
      <c r="H56" s="10">
        <f>G56*23</f>
        <v>805</v>
      </c>
      <c r="I56" s="5"/>
      <c r="J56" s="5"/>
      <c r="K56" s="10">
        <v>35</v>
      </c>
      <c r="L56" s="10">
        <f>K56*23</f>
        <v>805</v>
      </c>
      <c r="M56" s="10">
        <f t="shared" si="3"/>
        <v>1610</v>
      </c>
      <c r="N56" s="5" t="s">
        <v>143</v>
      </c>
    </row>
    <row r="57" ht="20" customHeight="1" spans="1:14">
      <c r="A57" s="9">
        <v>53</v>
      </c>
      <c r="B57" s="5" t="s">
        <v>205</v>
      </c>
      <c r="C57" s="5" t="s">
        <v>206</v>
      </c>
      <c r="D57" s="5" t="s">
        <v>207</v>
      </c>
      <c r="E57" s="5" t="s">
        <v>208</v>
      </c>
      <c r="F57" s="5" t="s">
        <v>20</v>
      </c>
      <c r="G57" s="10">
        <v>50</v>
      </c>
      <c r="H57" s="10">
        <f>G57*20</f>
        <v>1000</v>
      </c>
      <c r="I57" s="5"/>
      <c r="J57" s="5"/>
      <c r="K57" s="10">
        <v>50</v>
      </c>
      <c r="L57" s="10">
        <f>K57*20</f>
        <v>1000</v>
      </c>
      <c r="M57" s="10">
        <f t="shared" si="3"/>
        <v>2000</v>
      </c>
      <c r="N57" s="5" t="s">
        <v>143</v>
      </c>
    </row>
    <row r="58" ht="20" customHeight="1" spans="1:14">
      <c r="A58" s="9">
        <v>54</v>
      </c>
      <c r="B58" s="5" t="s">
        <v>209</v>
      </c>
      <c r="C58" s="5" t="s">
        <v>58</v>
      </c>
      <c r="D58" s="5" t="s">
        <v>210</v>
      </c>
      <c r="E58" s="5" t="s">
        <v>211</v>
      </c>
      <c r="F58" s="5" t="s">
        <v>20</v>
      </c>
      <c r="G58" s="10">
        <v>26</v>
      </c>
      <c r="H58" s="10">
        <f>G58*23</f>
        <v>598</v>
      </c>
      <c r="I58" s="5"/>
      <c r="J58" s="5"/>
      <c r="K58" s="10">
        <v>26</v>
      </c>
      <c r="L58" s="10">
        <f>K58*23</f>
        <v>598</v>
      </c>
      <c r="M58" s="10">
        <f t="shared" si="3"/>
        <v>1196</v>
      </c>
      <c r="N58" s="5" t="s">
        <v>212</v>
      </c>
    </row>
    <row r="59" ht="20" customHeight="1" spans="1:14">
      <c r="A59" s="9">
        <v>55</v>
      </c>
      <c r="B59" s="5" t="s">
        <v>213</v>
      </c>
      <c r="C59" s="5" t="s">
        <v>149</v>
      </c>
      <c r="D59" s="5" t="s">
        <v>214</v>
      </c>
      <c r="E59" s="5" t="s">
        <v>215</v>
      </c>
      <c r="F59" s="5" t="s">
        <v>20</v>
      </c>
      <c r="G59" s="10">
        <v>26</v>
      </c>
      <c r="H59" s="10">
        <f>G59*23</f>
        <v>598</v>
      </c>
      <c r="I59" s="5"/>
      <c r="J59" s="5"/>
      <c r="K59" s="10">
        <v>26</v>
      </c>
      <c r="L59" s="10">
        <f>K59*23</f>
        <v>598</v>
      </c>
      <c r="M59" s="10">
        <f t="shared" si="3"/>
        <v>1196</v>
      </c>
      <c r="N59" s="5" t="s">
        <v>212</v>
      </c>
    </row>
    <row r="60" s="1" customFormat="1" ht="20" customHeight="1" spans="1:14">
      <c r="A60" s="9">
        <v>56</v>
      </c>
      <c r="B60" s="5" t="s">
        <v>216</v>
      </c>
      <c r="C60" s="5" t="s">
        <v>217</v>
      </c>
      <c r="D60" s="5" t="s">
        <v>218</v>
      </c>
      <c r="E60" s="5" t="s">
        <v>219</v>
      </c>
      <c r="F60" s="5" t="s">
        <v>20</v>
      </c>
      <c r="G60" s="10">
        <v>20</v>
      </c>
      <c r="H60" s="10">
        <f>G60*23</f>
        <v>460</v>
      </c>
      <c r="I60" s="5"/>
      <c r="J60" s="5"/>
      <c r="K60" s="10">
        <v>20</v>
      </c>
      <c r="L60" s="10">
        <f>K60*23</f>
        <v>460</v>
      </c>
      <c r="M60" s="10">
        <f t="shared" si="3"/>
        <v>920</v>
      </c>
      <c r="N60" s="5" t="s">
        <v>220</v>
      </c>
    </row>
    <row r="61" ht="20" customHeight="1" spans="1:14">
      <c r="A61" s="5"/>
      <c r="B61" s="5"/>
      <c r="C61" s="5"/>
      <c r="D61" s="5"/>
      <c r="E61" s="5" t="s">
        <v>221</v>
      </c>
      <c r="F61" s="5"/>
      <c r="G61" s="5">
        <f>SUM(G5:G60)</f>
        <v>1259</v>
      </c>
      <c r="H61" s="5"/>
      <c r="I61" s="5"/>
      <c r="J61" s="5"/>
      <c r="K61" s="13">
        <f>SUM(K5:K60)</f>
        <v>1305.5</v>
      </c>
      <c r="L61" s="13"/>
      <c r="M61" s="13">
        <f>SUM(M5:M60)</f>
        <v>57252.5</v>
      </c>
      <c r="N61" s="5"/>
    </row>
    <row r="62" ht="20" customHeight="1" spans="1:14">
      <c r="A62" s="5"/>
      <c r="B62" s="5"/>
      <c r="C62" s="5"/>
      <c r="D62" s="5"/>
      <c r="E62" s="5"/>
      <c r="F62" s="5"/>
      <c r="G62" s="5"/>
      <c r="H62" s="5"/>
      <c r="I62" s="5"/>
      <c r="J62" s="5"/>
      <c r="K62" s="14" t="s">
        <v>222</v>
      </c>
      <c r="L62" s="5"/>
      <c r="M62" s="10">
        <v>57252.5</v>
      </c>
      <c r="N62" s="5"/>
    </row>
    <row r="63" ht="20" customHeight="1" spans="1:14">
      <c r="A63" s="5"/>
      <c r="B63" s="5"/>
      <c r="C63" s="5"/>
      <c r="D63" s="5"/>
      <c r="E63" s="5"/>
      <c r="F63" s="5"/>
      <c r="G63" s="5"/>
      <c r="H63" s="5"/>
      <c r="I63" s="5"/>
      <c r="J63" s="5"/>
      <c r="K63" s="14" t="s">
        <v>223</v>
      </c>
      <c r="L63" s="5"/>
      <c r="M63" s="10">
        <v>37313.5</v>
      </c>
      <c r="N63" s="5"/>
    </row>
    <row r="64" ht="20" customHeight="1" spans="1:14">
      <c r="A64" s="5"/>
      <c r="B64" s="5"/>
      <c r="C64" s="5"/>
      <c r="D64" s="5"/>
      <c r="E64" s="5"/>
      <c r="F64" s="5"/>
      <c r="G64" s="5"/>
      <c r="H64" s="5"/>
      <c r="I64" s="5"/>
      <c r="J64" s="5"/>
      <c r="K64" s="15" t="s">
        <v>224</v>
      </c>
      <c r="L64" s="5"/>
      <c r="M64" s="16">
        <f>M62+M63</f>
        <v>94566</v>
      </c>
      <c r="N64" s="5"/>
    </row>
  </sheetData>
  <mergeCells count="14">
    <mergeCell ref="A1:N1"/>
    <mergeCell ref="B2:E2"/>
    <mergeCell ref="F2:M2"/>
    <mergeCell ref="G3:H3"/>
    <mergeCell ref="I3:J3"/>
    <mergeCell ref="K3:L3"/>
    <mergeCell ref="A2:A4"/>
    <mergeCell ref="B3:B4"/>
    <mergeCell ref="C3:C4"/>
    <mergeCell ref="D3:D4"/>
    <mergeCell ref="E3:E4"/>
    <mergeCell ref="F3:F4"/>
    <mergeCell ref="M3:M4"/>
    <mergeCell ref="N2:N4"/>
  </mergeCells>
  <pageMargins left="0.393055555555556" right="0.196527777777778" top="0.751388888888889" bottom="0.550694444444444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ying～</cp:lastModifiedBy>
  <dcterms:created xsi:type="dcterms:W3CDTF">2023-05-12T11:15:00Z</dcterms:created>
  <dcterms:modified xsi:type="dcterms:W3CDTF">2026-02-10T08:20:49Z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CA4335D1380A4BBD872F82AC16D33A3D_12</vt:lpwstr>
  </property>
  <property fmtid="{D5CDD505-2E9C-101B-9397-08002B2CF9AE}" pid="4" name="CalculationRule">
    <vt:i4>0</vt:i4>
  </property>
</Properties>
</file>