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9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<sst xmlns="http://schemas.openxmlformats.org/spreadsheetml/2006/main" count="330" uniqueCount="197">
  <si>
    <r>
      <rPr>
        <b/>
        <sz val="16"/>
        <rFont val="仿宋_GB2312"/>
        <charset val="134"/>
      </rPr>
      <t xml:space="preserve">
</t>
    </r>
    <r>
      <rPr>
        <sz val="16"/>
        <rFont val="仿宋_GB2312"/>
        <charset val="134"/>
      </rPr>
      <t xml:space="preserve">
          </t>
    </r>
    <r>
      <rPr>
        <b/>
        <sz val="16"/>
        <rFont val="仿宋_GB2312"/>
        <charset val="134"/>
      </rPr>
      <t>连城县北团镇粮食生产社会化服务公示明细表（连城县北团爱明种植农场）</t>
    </r>
  </si>
  <si>
    <t>序号</t>
  </si>
  <si>
    <t>服务</t>
  </si>
  <si>
    <t>服务补助情况</t>
  </si>
  <si>
    <t>备注</t>
  </si>
  <si>
    <t>姓名</t>
  </si>
  <si>
    <t>身份证号</t>
  </si>
  <si>
    <t>一卡通号</t>
  </si>
  <si>
    <t>联系电话</t>
  </si>
  <si>
    <t>作业机
手姓名</t>
  </si>
  <si>
    <t>机耕</t>
  </si>
  <si>
    <t>机种</t>
  </si>
  <si>
    <t>机收</t>
  </si>
  <si>
    <t>拟补助
金额</t>
  </si>
  <si>
    <t>面积(亩)</t>
  </si>
  <si>
    <t>补助金额(元)</t>
  </si>
  <si>
    <t>罗招孜</t>
  </si>
  <si>
    <t>352627********1328</t>
  </si>
  <si>
    <t>622184********49316</t>
  </si>
  <si>
    <t>1364****206</t>
  </si>
  <si>
    <t>江爱明</t>
  </si>
  <si>
    <t>罗王</t>
  </si>
  <si>
    <t>江德生</t>
  </si>
  <si>
    <t>352627********1336</t>
  </si>
  <si>
    <t>622184********47153</t>
  </si>
  <si>
    <t>1735****282</t>
  </si>
  <si>
    <t>江炳明</t>
  </si>
  <si>
    <t>352627********131X</t>
  </si>
  <si>
    <t>622184********48144</t>
  </si>
  <si>
    <t>1520****043</t>
  </si>
  <si>
    <t>江正春</t>
  </si>
  <si>
    <t>352627********1313</t>
  </si>
  <si>
    <t>622184********50066</t>
  </si>
  <si>
    <t>1505****364</t>
  </si>
  <si>
    <t>江啟梅</t>
  </si>
  <si>
    <t>352627********1315</t>
  </si>
  <si>
    <t>622184********50694</t>
  </si>
  <si>
    <t>1895****039</t>
  </si>
  <si>
    <t>江维福</t>
  </si>
  <si>
    <t>352627********1318</t>
  </si>
  <si>
    <t>622184********74041</t>
  </si>
  <si>
    <t>1595****275</t>
  </si>
  <si>
    <t>352627********1332</t>
  </si>
  <si>
    <t>622184********46643</t>
  </si>
  <si>
    <t>1508****485</t>
  </si>
  <si>
    <t>江炳春</t>
  </si>
  <si>
    <t>352627********1335</t>
  </si>
  <si>
    <t>622184********97807</t>
  </si>
  <si>
    <t>1876****492</t>
  </si>
  <si>
    <t>许华珍</t>
  </si>
  <si>
    <t>352627********1327</t>
  </si>
  <si>
    <t>622184********47632</t>
  </si>
  <si>
    <t>1596****921</t>
  </si>
  <si>
    <t>江胜春</t>
  </si>
  <si>
    <t>622184********47203</t>
  </si>
  <si>
    <t>1516****820</t>
  </si>
  <si>
    <t>江庆生</t>
  </si>
  <si>
    <t>622184********46783</t>
  </si>
  <si>
    <t>1588****459</t>
  </si>
  <si>
    <t>江正先</t>
  </si>
  <si>
    <t>622184********49555</t>
  </si>
  <si>
    <t>1361****749</t>
  </si>
  <si>
    <t>江炳洪</t>
  </si>
  <si>
    <t>352627********1333</t>
  </si>
  <si>
    <t>622184********73985</t>
  </si>
  <si>
    <t>1470****383</t>
  </si>
  <si>
    <t>江啟忠</t>
  </si>
  <si>
    <t>622184********73803</t>
  </si>
  <si>
    <t>1596****692</t>
  </si>
  <si>
    <t>赖冬生</t>
  </si>
  <si>
    <t>622184********73704</t>
  </si>
  <si>
    <t>1385****672</t>
  </si>
  <si>
    <t>赖春生</t>
  </si>
  <si>
    <t>352627********1319</t>
  </si>
  <si>
    <t>622184********73761</t>
  </si>
  <si>
    <t>1596****330</t>
  </si>
  <si>
    <t>江积申</t>
  </si>
  <si>
    <t>622184********47302</t>
  </si>
  <si>
    <t>1368****809</t>
  </si>
  <si>
    <t>江炳才</t>
  </si>
  <si>
    <t>352627********1338</t>
  </si>
  <si>
    <t>622184********73894</t>
  </si>
  <si>
    <t>1508****760</t>
  </si>
  <si>
    <t>江积升</t>
  </si>
  <si>
    <t>622184********73597</t>
  </si>
  <si>
    <t>1395****871</t>
  </si>
  <si>
    <t>江仰春</t>
  </si>
  <si>
    <t>622184********50702</t>
  </si>
  <si>
    <t>1525****251</t>
  </si>
  <si>
    <t>江启发</t>
  </si>
  <si>
    <t>352627********1317</t>
  </si>
  <si>
    <t>622184********73514</t>
  </si>
  <si>
    <t>1520****079</t>
  </si>
  <si>
    <t>江胜旺</t>
  </si>
  <si>
    <t>622184********46841</t>
  </si>
  <si>
    <t>1365****373</t>
  </si>
  <si>
    <t>赖新明</t>
  </si>
  <si>
    <t>352627********1310</t>
  </si>
  <si>
    <t>622184********48649</t>
  </si>
  <si>
    <t>1505****368</t>
  </si>
  <si>
    <t>622184********73902</t>
  </si>
  <si>
    <t>1805****426</t>
  </si>
  <si>
    <t>江正生</t>
  </si>
  <si>
    <t>622184********73969</t>
  </si>
  <si>
    <t>1395****468</t>
  </si>
  <si>
    <t>江杰生</t>
  </si>
  <si>
    <t>622184********46767</t>
  </si>
  <si>
    <t>1516****855</t>
  </si>
  <si>
    <t>江盛春</t>
  </si>
  <si>
    <t>352627********133X</t>
  </si>
  <si>
    <t>622184********50710</t>
  </si>
  <si>
    <t>1534****603</t>
  </si>
  <si>
    <t>江啟才</t>
  </si>
  <si>
    <t>622184********98466</t>
  </si>
  <si>
    <t>1386****418</t>
  </si>
  <si>
    <t>622184********61014</t>
  </si>
  <si>
    <t>1596****493</t>
  </si>
  <si>
    <t>江园</t>
  </si>
  <si>
    <t>江明子</t>
  </si>
  <si>
    <t>352627********1314</t>
  </si>
  <si>
    <t>622184********74819</t>
  </si>
  <si>
    <t>1505****946</t>
  </si>
  <si>
    <t>陈际青</t>
  </si>
  <si>
    <t>352627********1312</t>
  </si>
  <si>
    <t>622184********56048</t>
  </si>
  <si>
    <t>1596****749</t>
  </si>
  <si>
    <t>陈昌钱</t>
  </si>
  <si>
    <t>623036********82860</t>
  </si>
  <si>
    <t>1395****915</t>
  </si>
  <si>
    <t>陈昌金</t>
  </si>
  <si>
    <t>622184********60354</t>
  </si>
  <si>
    <t>1335****281</t>
  </si>
  <si>
    <t>陈昌富</t>
  </si>
  <si>
    <t>352627********1353</t>
  </si>
  <si>
    <t>622184********60412</t>
  </si>
  <si>
    <t>1345****367</t>
  </si>
  <si>
    <t>林家锡</t>
  </si>
  <si>
    <t>350825********1311</t>
  </si>
  <si>
    <t>622184********74959</t>
  </si>
  <si>
    <t>1586****537</t>
  </si>
  <si>
    <t>江啟福</t>
  </si>
  <si>
    <t>622184********55735</t>
  </si>
  <si>
    <t>1520****209</t>
  </si>
  <si>
    <t>江积旺</t>
  </si>
  <si>
    <t>623036********12639</t>
  </si>
  <si>
    <t>1588****446</t>
  </si>
  <si>
    <t>沈君财</t>
  </si>
  <si>
    <t>622184********55321</t>
  </si>
  <si>
    <t>1516****873</t>
  </si>
  <si>
    <t>江积通</t>
  </si>
  <si>
    <t>622184********01823</t>
  </si>
  <si>
    <t>1508****587</t>
  </si>
  <si>
    <t>江德旺</t>
  </si>
  <si>
    <t>622184********75568</t>
  </si>
  <si>
    <t>1505****276</t>
  </si>
  <si>
    <t>江德金</t>
  </si>
  <si>
    <t>622184********60941</t>
  </si>
  <si>
    <t>1586****549</t>
  </si>
  <si>
    <t>许跃昌</t>
  </si>
  <si>
    <t>622184********99274</t>
  </si>
  <si>
    <t>1359****042</t>
  </si>
  <si>
    <t>许坊</t>
  </si>
  <si>
    <t>许金水</t>
  </si>
  <si>
    <t>352627********1316</t>
  </si>
  <si>
    <t>622184********74389</t>
  </si>
  <si>
    <t>1520****050</t>
  </si>
  <si>
    <t>许彩林</t>
  </si>
  <si>
    <t>352627********1331</t>
  </si>
  <si>
    <t>622184********74371</t>
  </si>
  <si>
    <t>1395****195</t>
  </si>
  <si>
    <t>廖金英</t>
  </si>
  <si>
    <t>350423********6527</t>
  </si>
  <si>
    <t>622184********53847</t>
  </si>
  <si>
    <t>1385****506</t>
  </si>
  <si>
    <t>许跃明</t>
  </si>
  <si>
    <t>622184********74405</t>
  </si>
  <si>
    <t>1335****273</t>
  </si>
  <si>
    <t>许万明</t>
  </si>
  <si>
    <t>623036********77074</t>
  </si>
  <si>
    <t>1508****282</t>
  </si>
  <si>
    <t>李祥升</t>
  </si>
  <si>
    <t>622184********51924</t>
  </si>
  <si>
    <t>1595****045</t>
  </si>
  <si>
    <t>黄连清</t>
  </si>
  <si>
    <t>352627********1325</t>
  </si>
  <si>
    <t>622184********51320</t>
  </si>
  <si>
    <t>1335****541</t>
  </si>
  <si>
    <t>李齐昌</t>
  </si>
  <si>
    <t>622184********52021</t>
  </si>
  <si>
    <t>1528****648</t>
  </si>
  <si>
    <t>许日文</t>
  </si>
  <si>
    <t>622184********51304</t>
  </si>
  <si>
    <t>1586****863</t>
  </si>
  <si>
    <t>小计</t>
  </si>
  <si>
    <t>补助农户</t>
  </si>
  <si>
    <t>补助主体</t>
  </si>
  <si>
    <t>合计补助金额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</si>
</sst>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rgb="FF000000"/>
      <name val="仿宋_GB2312"/>
      <charset val="204"/>
    </font>
    <font>
      <b/>
      <sz val="16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9"/>
  <sheetViews>
    <sheetView tabSelected="1" workbookViewId="0">
      <selection activeCell="P17" sqref="P17"/>
    </sheetView>
  </sheetViews>
  <sheetFormatPr defaultColWidth="10" defaultRowHeight="14.4"/>
  <cols>
    <col min="1" max="1" width="5.00925925925926" style="1" customWidth="1"/>
    <col min="2" max="2" width="9.11111111111111" style="1" customWidth="1"/>
    <col min="3" max="3" width="20.9722222222222" style="1" customWidth="1"/>
    <col min="4" max="4" width="21.8796296296296" style="1" customWidth="1"/>
    <col min="5" max="5" width="13.3333333333333" style="1" customWidth="1"/>
    <col min="6" max="6" width="7.56481481481481" style="1" customWidth="1"/>
    <col min="7" max="10" width="7.66666666666667" style="1" customWidth="1"/>
    <col min="11" max="11" width="9.11111111111111" style="1" customWidth="1"/>
    <col min="12" max="12" width="7.66666666666667" style="1" customWidth="1"/>
    <col min="13" max="13" width="11" style="1" customWidth="1"/>
    <col min="14" max="14" width="8.22222222222222" style="1" customWidth="1"/>
    <col min="15" max="16384" width="10" style="1"/>
  </cols>
  <sheetData>
    <row r="1" s="1" customFormat="1" ht="42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17" customHeight="1" spans="1:15">
      <c r="A2" s="3" t="s">
        <v>1</v>
      </c>
      <c r="B2" s="3" t="s">
        <v>2</v>
      </c>
      <c r="C2" s="4"/>
      <c r="D2" s="4"/>
      <c r="E2" s="4"/>
      <c r="F2" s="3" t="s">
        <v>3</v>
      </c>
      <c r="G2" s="4"/>
      <c r="H2" s="4"/>
      <c r="I2" s="4"/>
      <c r="J2" s="4"/>
      <c r="K2" s="4"/>
      <c r="L2" s="4"/>
      <c r="M2" s="4"/>
      <c r="N2" s="5" t="s">
        <v>4</v>
      </c>
    </row>
    <row r="3" s="1" customFormat="1" ht="17.5" customHeight="1" spans="1:15">
      <c r="A3" s="4"/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/>
      <c r="I3" s="3" t="s">
        <v>11</v>
      </c>
      <c r="J3" s="4"/>
      <c r="K3" s="3" t="s">
        <v>12</v>
      </c>
      <c r="L3" s="4"/>
      <c r="M3" s="3" t="s">
        <v>13</v>
      </c>
      <c r="N3" s="6"/>
    </row>
    <row r="4" s="1" customFormat="1" ht="29" customHeight="1" spans="1:15">
      <c r="A4" s="4"/>
      <c r="B4" s="4"/>
      <c r="C4" s="4"/>
      <c r="D4" s="4"/>
      <c r="E4" s="4"/>
      <c r="F4" s="4"/>
      <c r="G4" s="3" t="s">
        <v>14</v>
      </c>
      <c r="H4" s="3" t="s">
        <v>15</v>
      </c>
      <c r="I4" s="3" t="s">
        <v>14</v>
      </c>
      <c r="J4" s="3" t="s">
        <v>15</v>
      </c>
      <c r="K4" s="3" t="s">
        <v>14</v>
      </c>
      <c r="L4" s="3" t="s">
        <v>15</v>
      </c>
      <c r="M4" s="4"/>
      <c r="N4" s="7"/>
    </row>
    <row r="5" s="1" customFormat="1" ht="20" customHeight="1" spans="1:15">
      <c r="A5" s="8">
        <v>1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9">
        <v>6.07</v>
      </c>
      <c r="H5" s="9">
        <f>G5*23</f>
        <v>139.61</v>
      </c>
      <c r="I5" s="9"/>
      <c r="J5" s="4"/>
      <c r="K5" s="9">
        <v>6.07</v>
      </c>
      <c r="L5" s="9">
        <f>K5*23</f>
        <v>139.61</v>
      </c>
      <c r="M5" s="9">
        <f>H5+L5</f>
        <v>279.22</v>
      </c>
      <c r="N5" s="10" t="s">
        <v>21</v>
      </c>
      <c r="O5" s="11"/>
    </row>
    <row r="6" s="1" customFormat="1" ht="20" customHeight="1" spans="1:15">
      <c r="A6" s="8">
        <v>2</v>
      </c>
      <c r="B6" s="4" t="s">
        <v>22</v>
      </c>
      <c r="C6" s="4" t="s">
        <v>23</v>
      </c>
      <c r="D6" s="4" t="s">
        <v>24</v>
      </c>
      <c r="E6" s="4" t="s">
        <v>25</v>
      </c>
      <c r="F6" s="4" t="s">
        <v>20</v>
      </c>
      <c r="G6" s="9">
        <v>15.7</v>
      </c>
      <c r="H6" s="9">
        <f t="shared" ref="H6:H28" si="0">G6*23</f>
        <v>361.1</v>
      </c>
      <c r="I6" s="9"/>
      <c r="J6" s="4"/>
      <c r="K6" s="9">
        <v>15.7</v>
      </c>
      <c r="L6" s="9">
        <f t="shared" ref="L6:L28" si="1">K6*23</f>
        <v>361.1</v>
      </c>
      <c r="M6" s="9">
        <f t="shared" ref="M6:M32" si="2">H6+L6</f>
        <v>722.2</v>
      </c>
      <c r="N6" s="10" t="s">
        <v>21</v>
      </c>
    </row>
    <row r="7" s="1" customFormat="1" ht="20" customHeight="1" spans="1:15">
      <c r="A7" s="8">
        <v>3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20</v>
      </c>
      <c r="G7" s="9">
        <v>10</v>
      </c>
      <c r="H7" s="9">
        <f t="shared" si="0"/>
        <v>230</v>
      </c>
      <c r="I7" s="9"/>
      <c r="J7" s="4"/>
      <c r="K7" s="9">
        <v>10</v>
      </c>
      <c r="L7" s="9">
        <f t="shared" si="1"/>
        <v>230</v>
      </c>
      <c r="M7" s="9">
        <f t="shared" si="2"/>
        <v>460</v>
      </c>
      <c r="N7" s="10" t="s">
        <v>21</v>
      </c>
    </row>
    <row r="8" s="1" customFormat="1" ht="20" customHeight="1" spans="1:15">
      <c r="A8" s="8">
        <v>4</v>
      </c>
      <c r="B8" s="4" t="s">
        <v>30</v>
      </c>
      <c r="C8" s="4" t="s">
        <v>31</v>
      </c>
      <c r="D8" s="4" t="s">
        <v>32</v>
      </c>
      <c r="E8" s="4" t="s">
        <v>33</v>
      </c>
      <c r="F8" s="4" t="s">
        <v>20</v>
      </c>
      <c r="G8" s="9">
        <v>10.5</v>
      </c>
      <c r="H8" s="9">
        <f t="shared" si="0"/>
        <v>241.5</v>
      </c>
      <c r="I8" s="9"/>
      <c r="J8" s="4"/>
      <c r="K8" s="9">
        <v>10.5</v>
      </c>
      <c r="L8" s="9">
        <f t="shared" si="1"/>
        <v>241.5</v>
      </c>
      <c r="M8" s="9">
        <f t="shared" si="2"/>
        <v>483</v>
      </c>
      <c r="N8" s="10" t="s">
        <v>21</v>
      </c>
    </row>
    <row r="9" s="1" customFormat="1" ht="20" customHeight="1" spans="1:15">
      <c r="A9" s="8">
        <v>5</v>
      </c>
      <c r="B9" s="4" t="s">
        <v>34</v>
      </c>
      <c r="C9" s="4" t="s">
        <v>35</v>
      </c>
      <c r="D9" s="4" t="s">
        <v>36</v>
      </c>
      <c r="E9" s="4" t="s">
        <v>37</v>
      </c>
      <c r="F9" s="4" t="s">
        <v>20</v>
      </c>
      <c r="G9" s="9">
        <v>13</v>
      </c>
      <c r="H9" s="9">
        <f t="shared" si="0"/>
        <v>299</v>
      </c>
      <c r="I9" s="9"/>
      <c r="J9" s="4"/>
      <c r="K9" s="9">
        <v>13</v>
      </c>
      <c r="L9" s="9">
        <f t="shared" si="1"/>
        <v>299</v>
      </c>
      <c r="M9" s="9">
        <f t="shared" si="2"/>
        <v>598</v>
      </c>
      <c r="N9" s="10" t="s">
        <v>21</v>
      </c>
    </row>
    <row r="10" s="1" customFormat="1" ht="20" customHeight="1" spans="1:15">
      <c r="A10" s="8">
        <v>6</v>
      </c>
      <c r="B10" s="4" t="s">
        <v>38</v>
      </c>
      <c r="C10" s="4" t="s">
        <v>39</v>
      </c>
      <c r="D10" s="4" t="s">
        <v>40</v>
      </c>
      <c r="E10" s="4" t="s">
        <v>41</v>
      </c>
      <c r="F10" s="4" t="s">
        <v>20</v>
      </c>
      <c r="G10" s="9">
        <v>7</v>
      </c>
      <c r="H10" s="9">
        <f t="shared" si="0"/>
        <v>161</v>
      </c>
      <c r="I10" s="9"/>
      <c r="J10" s="4"/>
      <c r="K10" s="9">
        <v>7</v>
      </c>
      <c r="L10" s="9">
        <f t="shared" si="1"/>
        <v>161</v>
      </c>
      <c r="M10" s="9">
        <f t="shared" si="2"/>
        <v>322</v>
      </c>
      <c r="N10" s="10" t="s">
        <v>21</v>
      </c>
    </row>
    <row r="11" s="1" customFormat="1" ht="20" customHeight="1" spans="1:15">
      <c r="A11" s="8">
        <v>7</v>
      </c>
      <c r="B11" s="4" t="s">
        <v>22</v>
      </c>
      <c r="C11" s="4" t="s">
        <v>42</v>
      </c>
      <c r="D11" s="4" t="s">
        <v>43</v>
      </c>
      <c r="E11" s="4" t="s">
        <v>44</v>
      </c>
      <c r="F11" s="4" t="s">
        <v>20</v>
      </c>
      <c r="G11" s="9">
        <v>12</v>
      </c>
      <c r="H11" s="9">
        <f t="shared" si="0"/>
        <v>276</v>
      </c>
      <c r="I11" s="9"/>
      <c r="J11" s="4"/>
      <c r="K11" s="9">
        <v>12</v>
      </c>
      <c r="L11" s="9">
        <f t="shared" si="1"/>
        <v>276</v>
      </c>
      <c r="M11" s="9">
        <f t="shared" si="2"/>
        <v>552</v>
      </c>
      <c r="N11" s="10" t="s">
        <v>21</v>
      </c>
    </row>
    <row r="12" s="1" customFormat="1" ht="20" customHeight="1" spans="1:15">
      <c r="A12" s="8">
        <v>8</v>
      </c>
      <c r="B12" s="4" t="s">
        <v>45</v>
      </c>
      <c r="C12" s="4" t="s">
        <v>46</v>
      </c>
      <c r="D12" s="4" t="s">
        <v>47</v>
      </c>
      <c r="E12" s="4" t="s">
        <v>48</v>
      </c>
      <c r="F12" s="4" t="s">
        <v>20</v>
      </c>
      <c r="G12" s="9">
        <v>33</v>
      </c>
      <c r="H12" s="9">
        <f t="shared" si="0"/>
        <v>759</v>
      </c>
      <c r="I12" s="9"/>
      <c r="J12" s="4"/>
      <c r="K12" s="9">
        <v>33</v>
      </c>
      <c r="L12" s="9">
        <f t="shared" si="1"/>
        <v>759</v>
      </c>
      <c r="M12" s="9">
        <f t="shared" si="2"/>
        <v>1518</v>
      </c>
      <c r="N12" s="10" t="s">
        <v>21</v>
      </c>
    </row>
    <row r="13" s="1" customFormat="1" ht="20" customHeight="1" spans="1:15">
      <c r="A13" s="8">
        <v>9</v>
      </c>
      <c r="B13" s="4" t="s">
        <v>49</v>
      </c>
      <c r="C13" s="4" t="s">
        <v>50</v>
      </c>
      <c r="D13" s="4" t="s">
        <v>51</v>
      </c>
      <c r="E13" s="4" t="s">
        <v>52</v>
      </c>
      <c r="F13" s="4" t="s">
        <v>20</v>
      </c>
      <c r="G13" s="9">
        <v>15.5</v>
      </c>
      <c r="H13" s="9">
        <f t="shared" si="0"/>
        <v>356.5</v>
      </c>
      <c r="I13" s="9"/>
      <c r="J13" s="4"/>
      <c r="K13" s="9">
        <v>15.5</v>
      </c>
      <c r="L13" s="9">
        <f t="shared" si="1"/>
        <v>356.5</v>
      </c>
      <c r="M13" s="9">
        <f t="shared" si="2"/>
        <v>713</v>
      </c>
      <c r="N13" s="10" t="s">
        <v>21</v>
      </c>
    </row>
    <row r="14" s="1" customFormat="1" ht="20" customHeight="1" spans="1:15">
      <c r="A14" s="8">
        <v>10</v>
      </c>
      <c r="B14" s="4" t="s">
        <v>53</v>
      </c>
      <c r="C14" s="4" t="s">
        <v>31</v>
      </c>
      <c r="D14" s="4" t="s">
        <v>54</v>
      </c>
      <c r="E14" s="4" t="s">
        <v>55</v>
      </c>
      <c r="F14" s="4" t="s">
        <v>20</v>
      </c>
      <c r="G14" s="9">
        <v>5</v>
      </c>
      <c r="H14" s="9">
        <f t="shared" si="0"/>
        <v>115</v>
      </c>
      <c r="I14" s="9"/>
      <c r="J14" s="4"/>
      <c r="K14" s="9">
        <v>5</v>
      </c>
      <c r="L14" s="9">
        <f t="shared" si="1"/>
        <v>115</v>
      </c>
      <c r="M14" s="9">
        <f t="shared" si="2"/>
        <v>230</v>
      </c>
      <c r="N14" s="10" t="s">
        <v>21</v>
      </c>
    </row>
    <row r="15" s="1" customFormat="1" ht="20" customHeight="1" spans="1:15">
      <c r="A15" s="8">
        <v>11</v>
      </c>
      <c r="B15" s="4" t="s">
        <v>56</v>
      </c>
      <c r="C15" s="4" t="s">
        <v>27</v>
      </c>
      <c r="D15" s="4" t="s">
        <v>57</v>
      </c>
      <c r="E15" s="4" t="s">
        <v>58</v>
      </c>
      <c r="F15" s="4" t="s">
        <v>20</v>
      </c>
      <c r="G15" s="9">
        <v>1.5</v>
      </c>
      <c r="H15" s="9">
        <f t="shared" si="0"/>
        <v>34.5</v>
      </c>
      <c r="I15" s="9"/>
      <c r="J15" s="4"/>
      <c r="K15" s="9">
        <v>1.5</v>
      </c>
      <c r="L15" s="9">
        <f t="shared" si="1"/>
        <v>34.5</v>
      </c>
      <c r="M15" s="9">
        <f t="shared" si="2"/>
        <v>69</v>
      </c>
      <c r="N15" s="10" t="s">
        <v>21</v>
      </c>
    </row>
    <row r="16" s="1" customFormat="1" ht="20" customHeight="1" spans="1:15">
      <c r="A16" s="8">
        <v>12</v>
      </c>
      <c r="B16" s="4" t="s">
        <v>59</v>
      </c>
      <c r="C16" s="4" t="s">
        <v>42</v>
      </c>
      <c r="D16" s="4" t="s">
        <v>60</v>
      </c>
      <c r="E16" s="4" t="s">
        <v>61</v>
      </c>
      <c r="F16" s="4" t="s">
        <v>20</v>
      </c>
      <c r="G16" s="9">
        <v>2.6</v>
      </c>
      <c r="H16" s="9">
        <f t="shared" si="0"/>
        <v>59.8</v>
      </c>
      <c r="I16" s="9"/>
      <c r="J16" s="4"/>
      <c r="K16" s="9">
        <v>2.6</v>
      </c>
      <c r="L16" s="9">
        <f t="shared" si="1"/>
        <v>59.8</v>
      </c>
      <c r="M16" s="9">
        <f t="shared" si="2"/>
        <v>119.6</v>
      </c>
      <c r="N16" s="10" t="s">
        <v>21</v>
      </c>
    </row>
    <row r="17" s="1" customFormat="1" ht="20" customHeight="1" spans="1:14">
      <c r="A17" s="8">
        <v>13</v>
      </c>
      <c r="B17" s="4" t="s">
        <v>62</v>
      </c>
      <c r="C17" s="4" t="s">
        <v>63</v>
      </c>
      <c r="D17" s="4" t="s">
        <v>64</v>
      </c>
      <c r="E17" s="4" t="s">
        <v>65</v>
      </c>
      <c r="F17" s="4" t="s">
        <v>20</v>
      </c>
      <c r="G17" s="9">
        <v>3.5</v>
      </c>
      <c r="H17" s="9">
        <f t="shared" si="0"/>
        <v>80.5</v>
      </c>
      <c r="I17" s="9"/>
      <c r="J17" s="4"/>
      <c r="K17" s="9">
        <v>3.5</v>
      </c>
      <c r="L17" s="9">
        <f t="shared" si="1"/>
        <v>80.5</v>
      </c>
      <c r="M17" s="9">
        <f t="shared" si="2"/>
        <v>161</v>
      </c>
      <c r="N17" s="10" t="s">
        <v>21</v>
      </c>
    </row>
    <row r="18" s="1" customFormat="1" ht="20" customHeight="1" spans="1:14">
      <c r="A18" s="8">
        <v>14</v>
      </c>
      <c r="B18" s="4" t="s">
        <v>66</v>
      </c>
      <c r="C18" s="4" t="s">
        <v>46</v>
      </c>
      <c r="D18" s="4" t="s">
        <v>67</v>
      </c>
      <c r="E18" s="4" t="s">
        <v>68</v>
      </c>
      <c r="F18" s="4" t="s">
        <v>20</v>
      </c>
      <c r="G18" s="9">
        <v>35</v>
      </c>
      <c r="H18" s="9">
        <f t="shared" si="0"/>
        <v>805</v>
      </c>
      <c r="I18" s="9"/>
      <c r="J18" s="4"/>
      <c r="K18" s="9">
        <v>35</v>
      </c>
      <c r="L18" s="9">
        <f t="shared" si="1"/>
        <v>805</v>
      </c>
      <c r="M18" s="9">
        <f t="shared" si="2"/>
        <v>1610</v>
      </c>
      <c r="N18" s="10" t="s">
        <v>21</v>
      </c>
    </row>
    <row r="19" s="1" customFormat="1" ht="20" customHeight="1" spans="1:14">
      <c r="A19" s="8">
        <v>15</v>
      </c>
      <c r="B19" s="4" t="s">
        <v>69</v>
      </c>
      <c r="C19" s="4" t="s">
        <v>46</v>
      </c>
      <c r="D19" s="4" t="s">
        <v>70</v>
      </c>
      <c r="E19" s="4" t="s">
        <v>71</v>
      </c>
      <c r="F19" s="4" t="s">
        <v>20</v>
      </c>
      <c r="G19" s="9">
        <v>12.5</v>
      </c>
      <c r="H19" s="9">
        <f t="shared" si="0"/>
        <v>287.5</v>
      </c>
      <c r="I19" s="9"/>
      <c r="J19" s="4"/>
      <c r="K19" s="9">
        <v>12.5</v>
      </c>
      <c r="L19" s="9">
        <f t="shared" si="1"/>
        <v>287.5</v>
      </c>
      <c r="M19" s="9">
        <f t="shared" si="2"/>
        <v>575</v>
      </c>
      <c r="N19" s="10" t="s">
        <v>21</v>
      </c>
    </row>
    <row r="20" s="1" customFormat="1" ht="20" customHeight="1" spans="1:14">
      <c r="A20" s="8">
        <v>16</v>
      </c>
      <c r="B20" s="4" t="s">
        <v>72</v>
      </c>
      <c r="C20" s="4" t="s">
        <v>73</v>
      </c>
      <c r="D20" s="4" t="s">
        <v>74</v>
      </c>
      <c r="E20" s="4" t="s">
        <v>75</v>
      </c>
      <c r="F20" s="4" t="s">
        <v>20</v>
      </c>
      <c r="G20" s="9">
        <v>13.7</v>
      </c>
      <c r="H20" s="9">
        <f t="shared" si="0"/>
        <v>315.1</v>
      </c>
      <c r="I20" s="4"/>
      <c r="J20" s="4"/>
      <c r="K20" s="9">
        <v>13.7</v>
      </c>
      <c r="L20" s="9">
        <f t="shared" si="1"/>
        <v>315.1</v>
      </c>
      <c r="M20" s="9">
        <f t="shared" si="2"/>
        <v>630.2</v>
      </c>
      <c r="N20" s="10" t="s">
        <v>21</v>
      </c>
    </row>
    <row r="21" s="1" customFormat="1" ht="20" customHeight="1" spans="1:14">
      <c r="A21" s="8">
        <v>17</v>
      </c>
      <c r="B21" s="4" t="s">
        <v>76</v>
      </c>
      <c r="C21" s="4" t="s">
        <v>31</v>
      </c>
      <c r="D21" s="4" t="s">
        <v>77</v>
      </c>
      <c r="E21" s="4" t="s">
        <v>78</v>
      </c>
      <c r="F21" s="4" t="s">
        <v>20</v>
      </c>
      <c r="G21" s="9">
        <v>12</v>
      </c>
      <c r="H21" s="9">
        <f t="shared" si="0"/>
        <v>276</v>
      </c>
      <c r="I21" s="4"/>
      <c r="J21" s="4"/>
      <c r="K21" s="9">
        <v>12</v>
      </c>
      <c r="L21" s="9">
        <f t="shared" si="1"/>
        <v>276</v>
      </c>
      <c r="M21" s="9">
        <f t="shared" si="2"/>
        <v>552</v>
      </c>
      <c r="N21" s="10" t="s">
        <v>21</v>
      </c>
    </row>
    <row r="22" s="1" customFormat="1" ht="20" customHeight="1" spans="1:14">
      <c r="A22" s="8">
        <v>18</v>
      </c>
      <c r="B22" s="4" t="s">
        <v>79</v>
      </c>
      <c r="C22" s="4" t="s">
        <v>80</v>
      </c>
      <c r="D22" s="4" t="s">
        <v>81</v>
      </c>
      <c r="E22" s="4" t="s">
        <v>82</v>
      </c>
      <c r="F22" s="4" t="s">
        <v>20</v>
      </c>
      <c r="G22" s="9">
        <v>5.5</v>
      </c>
      <c r="H22" s="9">
        <f t="shared" si="0"/>
        <v>126.5</v>
      </c>
      <c r="I22" s="4"/>
      <c r="J22" s="4"/>
      <c r="K22" s="9">
        <v>5.5</v>
      </c>
      <c r="L22" s="9">
        <f t="shared" si="1"/>
        <v>126.5</v>
      </c>
      <c r="M22" s="9">
        <f t="shared" si="2"/>
        <v>253</v>
      </c>
      <c r="N22" s="10" t="s">
        <v>21</v>
      </c>
    </row>
    <row r="23" s="1" customFormat="1" ht="20" customHeight="1" spans="1:14">
      <c r="A23" s="8">
        <v>19</v>
      </c>
      <c r="B23" s="4" t="s">
        <v>83</v>
      </c>
      <c r="C23" s="4" t="s">
        <v>35</v>
      </c>
      <c r="D23" s="4" t="s">
        <v>84</v>
      </c>
      <c r="E23" s="4" t="s">
        <v>85</v>
      </c>
      <c r="F23" s="4" t="s">
        <v>20</v>
      </c>
      <c r="G23" s="9">
        <v>20</v>
      </c>
      <c r="H23" s="9">
        <f t="shared" si="0"/>
        <v>460</v>
      </c>
      <c r="I23" s="4"/>
      <c r="J23" s="4"/>
      <c r="K23" s="9">
        <v>20</v>
      </c>
      <c r="L23" s="9">
        <f t="shared" si="1"/>
        <v>460</v>
      </c>
      <c r="M23" s="9">
        <f t="shared" si="2"/>
        <v>920</v>
      </c>
      <c r="N23" s="10" t="s">
        <v>21</v>
      </c>
    </row>
    <row r="24" s="1" customFormat="1" ht="20" customHeight="1" spans="1:14">
      <c r="A24" s="8">
        <v>20</v>
      </c>
      <c r="B24" s="4" t="s">
        <v>86</v>
      </c>
      <c r="C24" s="4" t="s">
        <v>73</v>
      </c>
      <c r="D24" s="4" t="s">
        <v>87</v>
      </c>
      <c r="E24" s="4" t="s">
        <v>88</v>
      </c>
      <c r="F24" s="4" t="s">
        <v>20</v>
      </c>
      <c r="G24" s="9">
        <v>4</v>
      </c>
      <c r="H24" s="9">
        <f t="shared" si="0"/>
        <v>92</v>
      </c>
      <c r="I24" s="4"/>
      <c r="J24" s="4"/>
      <c r="K24" s="9">
        <v>4</v>
      </c>
      <c r="L24" s="9">
        <f t="shared" si="1"/>
        <v>92</v>
      </c>
      <c r="M24" s="9">
        <f t="shared" si="2"/>
        <v>184</v>
      </c>
      <c r="N24" s="10" t="s">
        <v>21</v>
      </c>
    </row>
    <row r="25" s="1" customFormat="1" ht="20" customHeight="1" spans="1:14">
      <c r="A25" s="8">
        <v>21</v>
      </c>
      <c r="B25" s="4" t="s">
        <v>89</v>
      </c>
      <c r="C25" s="4" t="s">
        <v>90</v>
      </c>
      <c r="D25" s="4" t="s">
        <v>91</v>
      </c>
      <c r="E25" s="4" t="s">
        <v>92</v>
      </c>
      <c r="F25" s="4" t="s">
        <v>20</v>
      </c>
      <c r="G25" s="9">
        <v>15</v>
      </c>
      <c r="H25" s="9">
        <f t="shared" si="0"/>
        <v>345</v>
      </c>
      <c r="I25" s="4"/>
      <c r="J25" s="4"/>
      <c r="K25" s="9">
        <v>15</v>
      </c>
      <c r="L25" s="9">
        <f t="shared" si="1"/>
        <v>345</v>
      </c>
      <c r="M25" s="9">
        <f t="shared" si="2"/>
        <v>690</v>
      </c>
      <c r="N25" s="10" t="s">
        <v>21</v>
      </c>
    </row>
    <row r="26" s="1" customFormat="1" ht="20" customHeight="1" spans="1:14">
      <c r="A26" s="8">
        <v>22</v>
      </c>
      <c r="B26" s="4" t="s">
        <v>93</v>
      </c>
      <c r="C26" s="4" t="s">
        <v>31</v>
      </c>
      <c r="D26" s="4" t="s">
        <v>94</v>
      </c>
      <c r="E26" s="4" t="s">
        <v>95</v>
      </c>
      <c r="F26" s="4" t="s">
        <v>20</v>
      </c>
      <c r="G26" s="9">
        <v>30</v>
      </c>
      <c r="H26" s="9">
        <f t="shared" si="0"/>
        <v>690</v>
      </c>
      <c r="I26" s="4"/>
      <c r="J26" s="4"/>
      <c r="K26" s="9">
        <v>30</v>
      </c>
      <c r="L26" s="9">
        <f t="shared" si="1"/>
        <v>690</v>
      </c>
      <c r="M26" s="9">
        <f t="shared" si="2"/>
        <v>1380</v>
      </c>
      <c r="N26" s="10" t="s">
        <v>21</v>
      </c>
    </row>
    <row r="27" s="1" customFormat="1" ht="20" customHeight="1" spans="1:14">
      <c r="A27" s="8">
        <v>23</v>
      </c>
      <c r="B27" s="4" t="s">
        <v>96</v>
      </c>
      <c r="C27" s="4" t="s">
        <v>97</v>
      </c>
      <c r="D27" s="4" t="s">
        <v>98</v>
      </c>
      <c r="E27" s="4" t="s">
        <v>99</v>
      </c>
      <c r="F27" s="4" t="s">
        <v>20</v>
      </c>
      <c r="G27" s="9">
        <v>12.5</v>
      </c>
      <c r="H27" s="9">
        <f t="shared" si="0"/>
        <v>287.5</v>
      </c>
      <c r="I27" s="4"/>
      <c r="J27" s="4"/>
      <c r="K27" s="9">
        <v>12.5</v>
      </c>
      <c r="L27" s="9">
        <f t="shared" si="1"/>
        <v>287.5</v>
      </c>
      <c r="M27" s="9">
        <f t="shared" si="2"/>
        <v>575</v>
      </c>
      <c r="N27" s="10" t="s">
        <v>21</v>
      </c>
    </row>
    <row r="28" s="1" customFormat="1" ht="20" customHeight="1" spans="1:14">
      <c r="A28" s="8">
        <v>24</v>
      </c>
      <c r="B28" s="4" t="s">
        <v>79</v>
      </c>
      <c r="C28" s="4" t="s">
        <v>42</v>
      </c>
      <c r="D28" s="4" t="s">
        <v>100</v>
      </c>
      <c r="E28" s="4" t="s">
        <v>101</v>
      </c>
      <c r="F28" s="4" t="s">
        <v>20</v>
      </c>
      <c r="G28" s="9">
        <v>18.5</v>
      </c>
      <c r="H28" s="9">
        <f t="shared" si="0"/>
        <v>425.5</v>
      </c>
      <c r="I28" s="4"/>
      <c r="J28" s="4"/>
      <c r="K28" s="9">
        <v>18.5</v>
      </c>
      <c r="L28" s="9">
        <f t="shared" si="1"/>
        <v>425.5</v>
      </c>
      <c r="M28" s="9">
        <f t="shared" si="2"/>
        <v>851</v>
      </c>
      <c r="N28" s="10" t="s">
        <v>21</v>
      </c>
    </row>
    <row r="29" s="1" customFormat="1" ht="20" customHeight="1" spans="1:14">
      <c r="A29" s="8">
        <v>25</v>
      </c>
      <c r="B29" s="4" t="s">
        <v>102</v>
      </c>
      <c r="C29" s="4" t="s">
        <v>35</v>
      </c>
      <c r="D29" s="4" t="s">
        <v>103</v>
      </c>
      <c r="E29" s="4" t="s">
        <v>104</v>
      </c>
      <c r="F29" s="4" t="s">
        <v>20</v>
      </c>
      <c r="G29" s="9">
        <v>35.5</v>
      </c>
      <c r="H29" s="9">
        <f>G29*20</f>
        <v>710</v>
      </c>
      <c r="I29" s="4"/>
      <c r="J29" s="4"/>
      <c r="K29" s="9">
        <v>35.5</v>
      </c>
      <c r="L29" s="9">
        <f>K29*20</f>
        <v>710</v>
      </c>
      <c r="M29" s="9">
        <f t="shared" si="2"/>
        <v>1420</v>
      </c>
      <c r="N29" s="10" t="s">
        <v>21</v>
      </c>
    </row>
    <row r="30" s="1" customFormat="1" ht="20" customHeight="1" spans="1:14">
      <c r="A30" s="8">
        <v>26</v>
      </c>
      <c r="B30" s="4" t="s">
        <v>105</v>
      </c>
      <c r="C30" s="4" t="s">
        <v>35</v>
      </c>
      <c r="D30" s="4" t="s">
        <v>106</v>
      </c>
      <c r="E30" s="4" t="s">
        <v>107</v>
      </c>
      <c r="F30" s="4" t="s">
        <v>20</v>
      </c>
      <c r="G30" s="9">
        <v>10.5</v>
      </c>
      <c r="H30" s="9">
        <f>G30*23</f>
        <v>241.5</v>
      </c>
      <c r="I30" s="4"/>
      <c r="J30" s="4"/>
      <c r="K30" s="9">
        <v>10.5</v>
      </c>
      <c r="L30" s="9">
        <f>K30*23</f>
        <v>241.5</v>
      </c>
      <c r="M30" s="9">
        <f t="shared" si="2"/>
        <v>483</v>
      </c>
      <c r="N30" s="10" t="s">
        <v>21</v>
      </c>
    </row>
    <row r="31" s="1" customFormat="1" ht="20" customHeight="1" spans="1:14">
      <c r="A31" s="8">
        <v>27</v>
      </c>
      <c r="B31" s="4" t="s">
        <v>108</v>
      </c>
      <c r="C31" s="4" t="s">
        <v>109</v>
      </c>
      <c r="D31" s="4" t="s">
        <v>110</v>
      </c>
      <c r="E31" s="4" t="s">
        <v>111</v>
      </c>
      <c r="F31" s="4" t="s">
        <v>20</v>
      </c>
      <c r="G31" s="9">
        <v>6.5</v>
      </c>
      <c r="H31" s="9">
        <f>G31*23</f>
        <v>149.5</v>
      </c>
      <c r="I31" s="4"/>
      <c r="J31" s="4"/>
      <c r="K31" s="9">
        <v>6.5</v>
      </c>
      <c r="L31" s="9">
        <f>K31*23</f>
        <v>149.5</v>
      </c>
      <c r="M31" s="9">
        <f t="shared" si="2"/>
        <v>299</v>
      </c>
      <c r="N31" s="10" t="s">
        <v>21</v>
      </c>
    </row>
    <row r="32" s="1" customFormat="1" ht="20" customHeight="1" spans="1:14">
      <c r="A32" s="8">
        <v>28</v>
      </c>
      <c r="B32" s="4" t="s">
        <v>112</v>
      </c>
      <c r="C32" s="4" t="s">
        <v>97</v>
      </c>
      <c r="D32" s="4" t="s">
        <v>113</v>
      </c>
      <c r="E32" s="4" t="s">
        <v>114</v>
      </c>
      <c r="F32" s="4" t="s">
        <v>20</v>
      </c>
      <c r="G32" s="9">
        <v>20.4</v>
      </c>
      <c r="H32" s="9">
        <f>G32*23</f>
        <v>469.2</v>
      </c>
      <c r="I32" s="4"/>
      <c r="J32" s="4"/>
      <c r="K32" s="9">
        <v>20.4</v>
      </c>
      <c r="L32" s="9">
        <f>K32*23</f>
        <v>469.2</v>
      </c>
      <c r="M32" s="9">
        <f t="shared" si="2"/>
        <v>938.4</v>
      </c>
      <c r="N32" s="10" t="s">
        <v>21</v>
      </c>
    </row>
    <row r="33" s="1" customFormat="1" ht="20" customHeight="1" spans="1:14">
      <c r="A33" s="8">
        <v>29</v>
      </c>
      <c r="B33" s="4" t="s">
        <v>22</v>
      </c>
      <c r="C33" s="4" t="s">
        <v>35</v>
      </c>
      <c r="D33" s="4" t="s">
        <v>115</v>
      </c>
      <c r="E33" s="4" t="s">
        <v>116</v>
      </c>
      <c r="F33" s="4" t="s">
        <v>20</v>
      </c>
      <c r="G33" s="9">
        <v>10</v>
      </c>
      <c r="H33" s="9">
        <f>G33*23</f>
        <v>230</v>
      </c>
      <c r="I33" s="9"/>
      <c r="J33" s="9"/>
      <c r="K33" s="9">
        <v>10</v>
      </c>
      <c r="L33" s="9">
        <f>K33*23</f>
        <v>230</v>
      </c>
      <c r="M33" s="9">
        <f t="shared" ref="M33:M45" si="3">H33+L33</f>
        <v>460</v>
      </c>
      <c r="N33" s="9" t="s">
        <v>117</v>
      </c>
    </row>
    <row r="34" s="1" customFormat="1" ht="20" customHeight="1" spans="1:14">
      <c r="A34" s="8">
        <v>30</v>
      </c>
      <c r="B34" s="4" t="s">
        <v>118</v>
      </c>
      <c r="C34" s="4" t="s">
        <v>119</v>
      </c>
      <c r="D34" s="4" t="s">
        <v>120</v>
      </c>
      <c r="E34" s="4" t="s">
        <v>121</v>
      </c>
      <c r="F34" s="4" t="s">
        <v>20</v>
      </c>
      <c r="G34" s="9">
        <v>10</v>
      </c>
      <c r="H34" s="9">
        <f t="shared" ref="H34:H45" si="4">G34*23</f>
        <v>230</v>
      </c>
      <c r="I34" s="9"/>
      <c r="J34" s="9"/>
      <c r="K34" s="9">
        <v>10</v>
      </c>
      <c r="L34" s="9">
        <f t="shared" ref="L34:L45" si="5">K34*23</f>
        <v>230</v>
      </c>
      <c r="M34" s="9">
        <f t="shared" si="3"/>
        <v>460</v>
      </c>
      <c r="N34" s="9" t="s">
        <v>117</v>
      </c>
    </row>
    <row r="35" s="1" customFormat="1" ht="20" customHeight="1" spans="1:14">
      <c r="A35" s="8">
        <v>31</v>
      </c>
      <c r="B35" s="4" t="s">
        <v>122</v>
      </c>
      <c r="C35" s="4" t="s">
        <v>123</v>
      </c>
      <c r="D35" s="4" t="s">
        <v>124</v>
      </c>
      <c r="E35" s="4" t="s">
        <v>125</v>
      </c>
      <c r="F35" s="4" t="s">
        <v>20</v>
      </c>
      <c r="G35" s="9">
        <v>2.5</v>
      </c>
      <c r="H35" s="9">
        <f t="shared" si="4"/>
        <v>57.5</v>
      </c>
      <c r="I35" s="9"/>
      <c r="J35" s="9"/>
      <c r="K35" s="9">
        <v>2.5</v>
      </c>
      <c r="L35" s="9">
        <f t="shared" si="5"/>
        <v>57.5</v>
      </c>
      <c r="M35" s="9">
        <f t="shared" si="3"/>
        <v>115</v>
      </c>
      <c r="N35" s="9" t="s">
        <v>117</v>
      </c>
    </row>
    <row r="36" s="1" customFormat="1" ht="20" customHeight="1" spans="1:14">
      <c r="A36" s="8">
        <v>32</v>
      </c>
      <c r="B36" s="4" t="s">
        <v>126</v>
      </c>
      <c r="C36" s="4" t="s">
        <v>73</v>
      </c>
      <c r="D36" s="4" t="s">
        <v>127</v>
      </c>
      <c r="E36" s="4" t="s">
        <v>128</v>
      </c>
      <c r="F36" s="4" t="s">
        <v>20</v>
      </c>
      <c r="G36" s="9">
        <v>6</v>
      </c>
      <c r="H36" s="9">
        <f t="shared" si="4"/>
        <v>138</v>
      </c>
      <c r="I36" s="9"/>
      <c r="J36" s="9"/>
      <c r="K36" s="9">
        <v>6</v>
      </c>
      <c r="L36" s="9">
        <f t="shared" si="5"/>
        <v>138</v>
      </c>
      <c r="M36" s="9">
        <f t="shared" si="3"/>
        <v>276</v>
      </c>
      <c r="N36" s="9" t="s">
        <v>117</v>
      </c>
    </row>
    <row r="37" s="1" customFormat="1" ht="20" customHeight="1" spans="1:14">
      <c r="A37" s="8">
        <v>33</v>
      </c>
      <c r="B37" s="4" t="s">
        <v>129</v>
      </c>
      <c r="C37" s="4" t="s">
        <v>90</v>
      </c>
      <c r="D37" s="4" t="s">
        <v>130</v>
      </c>
      <c r="E37" s="4" t="s">
        <v>131</v>
      </c>
      <c r="F37" s="4" t="s">
        <v>20</v>
      </c>
      <c r="G37" s="9">
        <v>7</v>
      </c>
      <c r="H37" s="9">
        <f t="shared" si="4"/>
        <v>161</v>
      </c>
      <c r="I37" s="9"/>
      <c r="J37" s="9"/>
      <c r="K37" s="9">
        <v>7</v>
      </c>
      <c r="L37" s="9">
        <f t="shared" si="5"/>
        <v>161</v>
      </c>
      <c r="M37" s="9">
        <f t="shared" si="3"/>
        <v>322</v>
      </c>
      <c r="N37" s="9" t="s">
        <v>117</v>
      </c>
    </row>
    <row r="38" s="1" customFormat="1" ht="20" customHeight="1" spans="1:14">
      <c r="A38" s="8">
        <v>34</v>
      </c>
      <c r="B38" s="4" t="s">
        <v>132</v>
      </c>
      <c r="C38" s="4" t="s">
        <v>133</v>
      </c>
      <c r="D38" s="4" t="s">
        <v>134</v>
      </c>
      <c r="E38" s="4" t="s">
        <v>135</v>
      </c>
      <c r="F38" s="4" t="s">
        <v>20</v>
      </c>
      <c r="G38" s="9">
        <v>30</v>
      </c>
      <c r="H38" s="9">
        <f t="shared" si="4"/>
        <v>690</v>
      </c>
      <c r="I38" s="9"/>
      <c r="J38" s="9"/>
      <c r="K38" s="9">
        <v>30</v>
      </c>
      <c r="L38" s="9">
        <f t="shared" si="5"/>
        <v>690</v>
      </c>
      <c r="M38" s="9">
        <f t="shared" si="3"/>
        <v>1380</v>
      </c>
      <c r="N38" s="9" t="s">
        <v>117</v>
      </c>
    </row>
    <row r="39" s="1" customFormat="1" ht="20" customHeight="1" spans="1:14">
      <c r="A39" s="8">
        <v>35</v>
      </c>
      <c r="B39" s="4" t="s">
        <v>136</v>
      </c>
      <c r="C39" s="4" t="s">
        <v>137</v>
      </c>
      <c r="D39" s="4" t="s">
        <v>138</v>
      </c>
      <c r="E39" s="4" t="s">
        <v>139</v>
      </c>
      <c r="F39" s="4" t="s">
        <v>20</v>
      </c>
      <c r="G39" s="9">
        <v>10</v>
      </c>
      <c r="H39" s="9">
        <f t="shared" si="4"/>
        <v>230</v>
      </c>
      <c r="I39" s="9"/>
      <c r="J39" s="9"/>
      <c r="K39" s="9">
        <v>10</v>
      </c>
      <c r="L39" s="9">
        <f t="shared" si="5"/>
        <v>230</v>
      </c>
      <c r="M39" s="9">
        <f t="shared" si="3"/>
        <v>460</v>
      </c>
      <c r="N39" s="9" t="s">
        <v>117</v>
      </c>
    </row>
    <row r="40" s="1" customFormat="1" ht="20" customHeight="1" spans="1:14">
      <c r="A40" s="8">
        <v>36</v>
      </c>
      <c r="B40" s="4" t="s">
        <v>140</v>
      </c>
      <c r="C40" s="4" t="s">
        <v>27</v>
      </c>
      <c r="D40" s="4" t="s">
        <v>141</v>
      </c>
      <c r="E40" s="4" t="s">
        <v>142</v>
      </c>
      <c r="F40" s="4" t="s">
        <v>20</v>
      </c>
      <c r="G40" s="9">
        <v>12</v>
      </c>
      <c r="H40" s="9">
        <f t="shared" si="4"/>
        <v>276</v>
      </c>
      <c r="I40" s="9"/>
      <c r="J40" s="9"/>
      <c r="K40" s="9">
        <v>12</v>
      </c>
      <c r="L40" s="9">
        <f t="shared" si="5"/>
        <v>276</v>
      </c>
      <c r="M40" s="9">
        <f t="shared" si="3"/>
        <v>552</v>
      </c>
      <c r="N40" s="9" t="s">
        <v>117</v>
      </c>
    </row>
    <row r="41" s="1" customFormat="1" ht="20" customHeight="1" spans="1:14">
      <c r="A41" s="8">
        <v>37</v>
      </c>
      <c r="B41" s="4" t="s">
        <v>143</v>
      </c>
      <c r="C41" s="4" t="s">
        <v>31</v>
      </c>
      <c r="D41" s="4" t="s">
        <v>144</v>
      </c>
      <c r="E41" s="4" t="s">
        <v>145</v>
      </c>
      <c r="F41" s="4" t="s">
        <v>20</v>
      </c>
      <c r="G41" s="9">
        <v>12</v>
      </c>
      <c r="H41" s="9">
        <f t="shared" si="4"/>
        <v>276</v>
      </c>
      <c r="I41" s="9"/>
      <c r="J41" s="9"/>
      <c r="K41" s="9">
        <v>12</v>
      </c>
      <c r="L41" s="9">
        <f t="shared" si="5"/>
        <v>276</v>
      </c>
      <c r="M41" s="9">
        <f t="shared" si="3"/>
        <v>552</v>
      </c>
      <c r="N41" s="9" t="s">
        <v>117</v>
      </c>
    </row>
    <row r="42" s="1" customFormat="1" ht="20" customHeight="1" spans="1:14">
      <c r="A42" s="8">
        <v>38</v>
      </c>
      <c r="B42" s="4" t="s">
        <v>146</v>
      </c>
      <c r="C42" s="4" t="s">
        <v>97</v>
      </c>
      <c r="D42" s="4" t="s">
        <v>147</v>
      </c>
      <c r="E42" s="4" t="s">
        <v>148</v>
      </c>
      <c r="F42" s="4" t="s">
        <v>20</v>
      </c>
      <c r="G42" s="9">
        <v>10</v>
      </c>
      <c r="H42" s="9">
        <f t="shared" si="4"/>
        <v>230</v>
      </c>
      <c r="I42" s="9"/>
      <c r="J42" s="9"/>
      <c r="K42" s="9">
        <v>10</v>
      </c>
      <c r="L42" s="9">
        <f t="shared" si="5"/>
        <v>230</v>
      </c>
      <c r="M42" s="9">
        <f t="shared" si="3"/>
        <v>460</v>
      </c>
      <c r="N42" s="9" t="s">
        <v>117</v>
      </c>
    </row>
    <row r="43" s="1" customFormat="1" ht="20" customHeight="1" spans="1:14">
      <c r="A43" s="8">
        <v>39</v>
      </c>
      <c r="B43" s="4" t="s">
        <v>149</v>
      </c>
      <c r="C43" s="4" t="s">
        <v>97</v>
      </c>
      <c r="D43" s="4" t="s">
        <v>150</v>
      </c>
      <c r="E43" s="4" t="s">
        <v>151</v>
      </c>
      <c r="F43" s="4" t="s">
        <v>20</v>
      </c>
      <c r="G43" s="9">
        <v>4</v>
      </c>
      <c r="H43" s="9">
        <f t="shared" si="4"/>
        <v>92</v>
      </c>
      <c r="I43" s="9"/>
      <c r="J43" s="9"/>
      <c r="K43" s="9">
        <v>4</v>
      </c>
      <c r="L43" s="9">
        <f t="shared" si="5"/>
        <v>92</v>
      </c>
      <c r="M43" s="9">
        <f t="shared" si="3"/>
        <v>184</v>
      </c>
      <c r="N43" s="9" t="s">
        <v>117</v>
      </c>
    </row>
    <row r="44" s="1" customFormat="1" ht="20" customHeight="1" spans="1:14">
      <c r="A44" s="8">
        <v>40</v>
      </c>
      <c r="B44" s="4" t="s">
        <v>152</v>
      </c>
      <c r="C44" s="4" t="s">
        <v>119</v>
      </c>
      <c r="D44" s="4" t="s">
        <v>153</v>
      </c>
      <c r="E44" s="4" t="s">
        <v>154</v>
      </c>
      <c r="F44" s="4" t="s">
        <v>20</v>
      </c>
      <c r="G44" s="9">
        <v>5</v>
      </c>
      <c r="H44" s="9">
        <f t="shared" si="4"/>
        <v>115</v>
      </c>
      <c r="I44" s="9"/>
      <c r="J44" s="9"/>
      <c r="K44" s="9">
        <v>5</v>
      </c>
      <c r="L44" s="9">
        <f t="shared" si="5"/>
        <v>115</v>
      </c>
      <c r="M44" s="9">
        <f t="shared" si="3"/>
        <v>230</v>
      </c>
      <c r="N44" s="9" t="s">
        <v>117</v>
      </c>
    </row>
    <row r="45" s="1" customFormat="1" ht="20" customHeight="1" spans="1:14">
      <c r="A45" s="8">
        <v>41</v>
      </c>
      <c r="B45" s="4" t="s">
        <v>155</v>
      </c>
      <c r="C45" s="4" t="s">
        <v>63</v>
      </c>
      <c r="D45" s="4" t="s">
        <v>156</v>
      </c>
      <c r="E45" s="4" t="s">
        <v>157</v>
      </c>
      <c r="F45" s="4" t="s">
        <v>20</v>
      </c>
      <c r="G45" s="9">
        <v>15</v>
      </c>
      <c r="H45" s="9">
        <f t="shared" si="4"/>
        <v>345</v>
      </c>
      <c r="I45" s="9"/>
      <c r="J45" s="9"/>
      <c r="K45" s="9">
        <v>15</v>
      </c>
      <c r="L45" s="9">
        <f t="shared" si="5"/>
        <v>345</v>
      </c>
      <c r="M45" s="9">
        <f t="shared" si="3"/>
        <v>690</v>
      </c>
      <c r="N45" s="9" t="s">
        <v>117</v>
      </c>
    </row>
    <row r="46" s="1" customFormat="1" ht="20" customHeight="1" spans="1:14">
      <c r="A46" s="8">
        <v>42</v>
      </c>
      <c r="B46" s="4" t="s">
        <v>158</v>
      </c>
      <c r="C46" s="4" t="s">
        <v>123</v>
      </c>
      <c r="D46" s="4" t="s">
        <v>159</v>
      </c>
      <c r="E46" s="4" t="s">
        <v>160</v>
      </c>
      <c r="F46" s="4" t="s">
        <v>20</v>
      </c>
      <c r="G46" s="9">
        <v>6</v>
      </c>
      <c r="H46" s="9">
        <f t="shared" ref="H46:H55" si="6">G46*23</f>
        <v>138</v>
      </c>
      <c r="I46" s="9"/>
      <c r="J46" s="9"/>
      <c r="K46" s="9">
        <v>6</v>
      </c>
      <c r="L46" s="9">
        <f t="shared" ref="L46:L55" si="7">K46*23</f>
        <v>138</v>
      </c>
      <c r="M46" s="9">
        <f t="shared" ref="M46:M55" si="8">H46+L46</f>
        <v>276</v>
      </c>
      <c r="N46" s="4" t="s">
        <v>161</v>
      </c>
    </row>
    <row r="47" s="1" customFormat="1" ht="20" customHeight="1" spans="1:14">
      <c r="A47" s="8">
        <v>43</v>
      </c>
      <c r="B47" s="4" t="s">
        <v>162</v>
      </c>
      <c r="C47" s="4" t="s">
        <v>163</v>
      </c>
      <c r="D47" s="4" t="s">
        <v>164</v>
      </c>
      <c r="E47" s="4" t="s">
        <v>165</v>
      </c>
      <c r="F47" s="4" t="s">
        <v>20</v>
      </c>
      <c r="G47" s="9">
        <v>15</v>
      </c>
      <c r="H47" s="9">
        <f t="shared" si="6"/>
        <v>345</v>
      </c>
      <c r="I47" s="9"/>
      <c r="J47" s="9"/>
      <c r="K47" s="9">
        <v>15</v>
      </c>
      <c r="L47" s="9">
        <f t="shared" si="7"/>
        <v>345</v>
      </c>
      <c r="M47" s="9">
        <f t="shared" si="8"/>
        <v>690</v>
      </c>
      <c r="N47" s="4" t="s">
        <v>161</v>
      </c>
    </row>
    <row r="48" s="1" customFormat="1" ht="20" customHeight="1" spans="1:14">
      <c r="A48" s="8">
        <v>44</v>
      </c>
      <c r="B48" s="4" t="s">
        <v>166</v>
      </c>
      <c r="C48" s="4" t="s">
        <v>167</v>
      </c>
      <c r="D48" s="4" t="s">
        <v>168</v>
      </c>
      <c r="E48" s="4" t="s">
        <v>169</v>
      </c>
      <c r="F48" s="4" t="s">
        <v>20</v>
      </c>
      <c r="G48" s="9">
        <v>5</v>
      </c>
      <c r="H48" s="9">
        <f t="shared" si="6"/>
        <v>115</v>
      </c>
      <c r="I48" s="9"/>
      <c r="J48" s="9"/>
      <c r="K48" s="9">
        <v>5</v>
      </c>
      <c r="L48" s="9">
        <f t="shared" si="7"/>
        <v>115</v>
      </c>
      <c r="M48" s="9">
        <f t="shared" si="8"/>
        <v>230</v>
      </c>
      <c r="N48" s="4" t="s">
        <v>161</v>
      </c>
    </row>
    <row r="49" s="1" customFormat="1" ht="20" customHeight="1" spans="1:14">
      <c r="A49" s="8">
        <v>45</v>
      </c>
      <c r="B49" s="4" t="s">
        <v>170</v>
      </c>
      <c r="C49" s="4" t="s">
        <v>171</v>
      </c>
      <c r="D49" s="4" t="s">
        <v>172</v>
      </c>
      <c r="E49" s="4" t="s">
        <v>173</v>
      </c>
      <c r="F49" s="4" t="s">
        <v>20</v>
      </c>
      <c r="G49" s="9">
        <v>8</v>
      </c>
      <c r="H49" s="9">
        <f t="shared" si="6"/>
        <v>184</v>
      </c>
      <c r="I49" s="9"/>
      <c r="J49" s="9"/>
      <c r="K49" s="9">
        <v>8</v>
      </c>
      <c r="L49" s="9">
        <f t="shared" si="7"/>
        <v>184</v>
      </c>
      <c r="M49" s="9">
        <f t="shared" si="8"/>
        <v>368</v>
      </c>
      <c r="N49" s="4" t="s">
        <v>161</v>
      </c>
    </row>
    <row r="50" s="1" customFormat="1" ht="20" customHeight="1" spans="1:14">
      <c r="A50" s="8">
        <v>46</v>
      </c>
      <c r="B50" s="4" t="s">
        <v>174</v>
      </c>
      <c r="C50" s="4" t="s">
        <v>27</v>
      </c>
      <c r="D50" s="4" t="s">
        <v>175</v>
      </c>
      <c r="E50" s="4" t="s">
        <v>176</v>
      </c>
      <c r="F50" s="4" t="s">
        <v>20</v>
      </c>
      <c r="G50" s="9">
        <v>2.5</v>
      </c>
      <c r="H50" s="9">
        <f t="shared" si="6"/>
        <v>57.5</v>
      </c>
      <c r="I50" s="9"/>
      <c r="J50" s="9"/>
      <c r="K50" s="9">
        <v>2.5</v>
      </c>
      <c r="L50" s="9">
        <f t="shared" si="7"/>
        <v>57.5</v>
      </c>
      <c r="M50" s="9">
        <f t="shared" si="8"/>
        <v>115</v>
      </c>
      <c r="N50" s="4" t="s">
        <v>161</v>
      </c>
    </row>
    <row r="51" s="1" customFormat="1" ht="20" customHeight="1" spans="1:14">
      <c r="A51" s="8">
        <v>47</v>
      </c>
      <c r="B51" s="4" t="s">
        <v>177</v>
      </c>
      <c r="C51" s="4" t="s">
        <v>27</v>
      </c>
      <c r="D51" s="4" t="s">
        <v>178</v>
      </c>
      <c r="E51" s="4" t="s">
        <v>179</v>
      </c>
      <c r="F51" s="4" t="s">
        <v>20</v>
      </c>
      <c r="G51" s="9">
        <v>7</v>
      </c>
      <c r="H51" s="9">
        <f t="shared" si="6"/>
        <v>161</v>
      </c>
      <c r="I51" s="9"/>
      <c r="J51" s="9"/>
      <c r="K51" s="9">
        <v>7</v>
      </c>
      <c r="L51" s="9">
        <f t="shared" si="7"/>
        <v>161</v>
      </c>
      <c r="M51" s="9">
        <f t="shared" si="8"/>
        <v>322</v>
      </c>
      <c r="N51" s="4" t="s">
        <v>161</v>
      </c>
    </row>
    <row r="52" s="1" customFormat="1" ht="20" customHeight="1" spans="1:14">
      <c r="A52" s="8">
        <v>48</v>
      </c>
      <c r="B52" s="4" t="s">
        <v>180</v>
      </c>
      <c r="C52" s="4" t="s">
        <v>123</v>
      </c>
      <c r="D52" s="4" t="s">
        <v>181</v>
      </c>
      <c r="E52" s="4" t="s">
        <v>182</v>
      </c>
      <c r="F52" s="4" t="s">
        <v>20</v>
      </c>
      <c r="G52" s="9">
        <v>27.5</v>
      </c>
      <c r="H52" s="9">
        <f t="shared" si="6"/>
        <v>632.5</v>
      </c>
      <c r="I52" s="9"/>
      <c r="J52" s="9"/>
      <c r="K52" s="9">
        <v>27.5</v>
      </c>
      <c r="L52" s="9">
        <f t="shared" si="7"/>
        <v>632.5</v>
      </c>
      <c r="M52" s="9">
        <f t="shared" si="8"/>
        <v>1265</v>
      </c>
      <c r="N52" s="4" t="s">
        <v>161</v>
      </c>
    </row>
    <row r="53" s="1" customFormat="1" ht="20" customHeight="1" spans="1:14">
      <c r="A53" s="8">
        <v>49</v>
      </c>
      <c r="B53" s="4" t="s">
        <v>183</v>
      </c>
      <c r="C53" s="4" t="s">
        <v>184</v>
      </c>
      <c r="D53" s="4" t="s">
        <v>185</v>
      </c>
      <c r="E53" s="4" t="s">
        <v>186</v>
      </c>
      <c r="F53" s="4" t="s">
        <v>20</v>
      </c>
      <c r="G53" s="9">
        <v>6.5</v>
      </c>
      <c r="H53" s="9">
        <f t="shared" si="6"/>
        <v>149.5</v>
      </c>
      <c r="I53" s="9"/>
      <c r="J53" s="9"/>
      <c r="K53" s="9">
        <v>6.5</v>
      </c>
      <c r="L53" s="9">
        <f t="shared" si="7"/>
        <v>149.5</v>
      </c>
      <c r="M53" s="9">
        <f t="shared" si="8"/>
        <v>299</v>
      </c>
      <c r="N53" s="4" t="s">
        <v>161</v>
      </c>
    </row>
    <row r="54" s="1" customFormat="1" ht="20" customHeight="1" spans="1:14">
      <c r="A54" s="8">
        <v>50</v>
      </c>
      <c r="B54" s="4" t="s">
        <v>187</v>
      </c>
      <c r="C54" s="4" t="s">
        <v>119</v>
      </c>
      <c r="D54" s="4" t="s">
        <v>188</v>
      </c>
      <c r="E54" s="4" t="s">
        <v>189</v>
      </c>
      <c r="F54" s="4" t="s">
        <v>20</v>
      </c>
      <c r="G54" s="9">
        <v>20.5</v>
      </c>
      <c r="H54" s="9">
        <f t="shared" si="6"/>
        <v>471.5</v>
      </c>
      <c r="I54" s="9"/>
      <c r="J54" s="9"/>
      <c r="K54" s="9">
        <v>20.5</v>
      </c>
      <c r="L54" s="9">
        <f t="shared" si="7"/>
        <v>471.5</v>
      </c>
      <c r="M54" s="9">
        <f t="shared" si="8"/>
        <v>943</v>
      </c>
      <c r="N54" s="4" t="s">
        <v>161</v>
      </c>
    </row>
    <row r="55" s="1" customFormat="1" ht="20" customHeight="1" spans="1:14">
      <c r="A55" s="8">
        <v>51</v>
      </c>
      <c r="B55" s="4" t="s">
        <v>190</v>
      </c>
      <c r="C55" s="4" t="s">
        <v>23</v>
      </c>
      <c r="D55" s="4" t="s">
        <v>191</v>
      </c>
      <c r="E55" s="4" t="s">
        <v>192</v>
      </c>
      <c r="F55" s="4" t="s">
        <v>20</v>
      </c>
      <c r="G55" s="9">
        <v>10</v>
      </c>
      <c r="H55" s="9">
        <f t="shared" si="6"/>
        <v>230</v>
      </c>
      <c r="I55" s="9"/>
      <c r="J55" s="9"/>
      <c r="K55" s="9">
        <v>10</v>
      </c>
      <c r="L55" s="9">
        <f t="shared" si="7"/>
        <v>230</v>
      </c>
      <c r="M55" s="9">
        <f t="shared" si="8"/>
        <v>460</v>
      </c>
      <c r="N55" s="4" t="s">
        <v>161</v>
      </c>
    </row>
    <row r="56" s="1" customFormat="1" ht="20" customHeight="1" spans="1:14">
      <c r="A56" s="4"/>
      <c r="B56" s="4"/>
      <c r="C56" s="4"/>
      <c r="D56" s="4"/>
      <c r="E56" s="4" t="s">
        <v>193</v>
      </c>
      <c r="F56" s="4"/>
      <c r="G56" s="4">
        <f>SUM(G5:G55)</f>
        <v>628.47</v>
      </c>
      <c r="H56" s="4"/>
      <c r="I56" s="4"/>
      <c r="J56" s="4"/>
      <c r="K56" s="4">
        <f>SUM(K5:K55)</f>
        <v>628.47</v>
      </c>
      <c r="L56" s="4"/>
      <c r="M56" s="4">
        <f>SUM(M5:M55)</f>
        <v>28696.62</v>
      </c>
      <c r="N56" s="4"/>
    </row>
    <row r="57" s="1" customFormat="1" ht="20" customHeight="1" spans="1:14">
      <c r="A57" s="4"/>
      <c r="B57" s="4"/>
      <c r="C57" s="4"/>
      <c r="D57" s="4"/>
      <c r="E57" s="4"/>
      <c r="F57" s="4"/>
      <c r="G57" s="4"/>
      <c r="H57" s="4"/>
      <c r="I57" s="4"/>
      <c r="J57" s="4"/>
      <c r="K57" s="12" t="s">
        <v>194</v>
      </c>
      <c r="L57" s="4"/>
      <c r="M57" s="13">
        <v>28696.62</v>
      </c>
      <c r="N57" s="4"/>
    </row>
    <row r="58" s="1" customFormat="1" ht="20" customHeight="1" spans="1:14">
      <c r="A58" s="4"/>
      <c r="B58" s="4"/>
      <c r="C58" s="4"/>
      <c r="D58" s="4"/>
      <c r="E58" s="4"/>
      <c r="F58" s="4"/>
      <c r="G58" s="4"/>
      <c r="H58" s="4"/>
      <c r="I58" s="4"/>
      <c r="J58" s="4"/>
      <c r="K58" s="12" t="s">
        <v>195</v>
      </c>
      <c r="L58" s="4"/>
      <c r="M58" s="13">
        <v>18712.1</v>
      </c>
      <c r="N58" s="4"/>
    </row>
    <row r="59" s="1" customFormat="1" ht="20" customHeight="1" spans="1:14">
      <c r="A59" s="4"/>
      <c r="B59" s="4"/>
      <c r="C59" s="4"/>
      <c r="D59" s="4"/>
      <c r="E59" s="4"/>
      <c r="F59" s="4"/>
      <c r="G59" s="4"/>
      <c r="H59" s="4"/>
      <c r="I59" s="4"/>
      <c r="J59" s="4"/>
      <c r="K59" s="14" t="s">
        <v>196</v>
      </c>
      <c r="L59" s="4"/>
      <c r="M59" s="13">
        <f>SUM(M57:M58)</f>
        <v>47408.72</v>
      </c>
      <c r="N59" s="4"/>
    </row>
  </sheetData>
  <mergeCells count="14">
    <mergeCell ref="A1:N1"/>
    <mergeCell ref="B2:E2"/>
    <mergeCell ref="F2:M2"/>
    <mergeCell ref="G3:H3"/>
    <mergeCell ref="I3:J3"/>
    <mergeCell ref="K3:L3"/>
    <mergeCell ref="A2:A4"/>
    <mergeCell ref="B3:B4"/>
    <mergeCell ref="C3:C4"/>
    <mergeCell ref="D3:D4"/>
    <mergeCell ref="E3:E4"/>
    <mergeCell ref="F3:F4"/>
    <mergeCell ref="M3:M4"/>
    <mergeCell ref="N2:N4"/>
  </mergeCells>
  <pageMargins left="0.275" right="0.196527777777778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梵饰</cp:lastModifiedBy>
  <dcterms:created xsi:type="dcterms:W3CDTF">2023-05-12T11:15:00Z</dcterms:created>
  <dcterms:modified xsi:type="dcterms:W3CDTF">2026-02-06T09:35:46Z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0F9FEE69C4C8495FA98D831EDD93C13D_12</vt:lpwstr>
  </property>
  <property fmtid="{D5CDD505-2E9C-101B-9397-08002B2CF9AE}" pid="4" name="CalculationRule">
    <vt:i4>0</vt:i4>
  </property>
</Properties>
</file>